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<sst xmlns="http://schemas.openxmlformats.org/spreadsheetml/2006/main" count="1512" uniqueCount="896">
  <si>
    <t>CHI CỤC TRỒNG TRỌT &amp; BVTV</t>
  </si>
  <si>
    <t>CỘNG HÒA XÃ HỘI CHỦ NGHĨA VIỆT NAM</t>
  </si>
  <si>
    <t>PHÒNG TRỒNG TRỌT</t>
  </si>
  <si>
    <t>Độc lập - Tự do - Hạnh phúc</t>
  </si>
  <si>
    <t>Kính gửi: Lãnh đạo Chi cục Trồng trọt &amp; BVTV Lâm Đồng</t>
  </si>
  <si>
    <t xml:space="preserve">BẢNG TỔNG HỢP 281 CƠ SỞ SXKD GIỐNG 
CÂY CÔNG NGHIỆP VÀ CÂY ĂN QUẢ TRÊN ĐỊA BÀN TỈNH </t>
  </si>
  <si>
    <t>TT</t>
  </si>
  <si>
    <t>Tên hiệu</t>
  </si>
  <si>
    <t>Họ &amp; tên chủ cơ sở</t>
  </si>
  <si>
    <t>Địa chỉ</t>
  </si>
  <si>
    <t>Điện thoại</t>
  </si>
  <si>
    <t>Chủng loại 
cây trồng - đơn vị tính (cây)</t>
  </si>
  <si>
    <t xml:space="preserve">Năng lực SX (cây/năm) </t>
  </si>
  <si>
    <t>Kinh 
doanh</t>
  </si>
  <si>
    <t>SX&amp;
KD</t>
  </si>
  <si>
    <t>CB
TC</t>
  </si>
  <si>
    <t>I</t>
  </si>
  <si>
    <t>Bảo Lộc</t>
  </si>
  <si>
    <t>LAREC</t>
  </si>
  <si>
    <t>TTNC TN Nông lâm 
nghiệp Lâm Đồng</t>
  </si>
  <si>
    <t>3 Quang Trung -
 Bảo Lộc</t>
  </si>
  <si>
    <t>0633 864794</t>
  </si>
  <si>
    <t>Dâu S7-CB (8,500,000), VA-201 (8,400,000); cà phê TR4, TR9, TR11, TR12, TRS1 (300,000); 
Có TRS1 2,000 kg hạt giống</t>
  </si>
  <si>
    <t>x</t>
  </si>
  <si>
    <t>Cù Ngọc Hoà</t>
  </si>
  <si>
    <t>127 Lý Thường Kiệt -
Lộc Phát</t>
  </si>
  <si>
    <t>0903 152233</t>
  </si>
  <si>
    <t>Cà phê (350,000), cây chè (320,000), bơ (5,000), măng cụt (5,000), mít nghệ (5,000)</t>
  </si>
  <si>
    <t>Phạm Xuân Trường</t>
  </si>
  <si>
    <t>Thôn 5 - xã Đam Bri</t>
  </si>
  <si>
    <t>0918 785350</t>
  </si>
  <si>
    <t>Cây cà phê</t>
  </si>
  <si>
    <t>N. Tấn Nhật Uyên</t>
  </si>
  <si>
    <t>165/16 Nguyễn văn Cừ - 
Lộc Phát</t>
  </si>
  <si>
    <t>0905 355422</t>
  </si>
  <si>
    <t>Cây chè (360,000), bơ (15,000)</t>
  </si>
  <si>
    <t>Nguyễn Trọng Toán</t>
  </si>
  <si>
    <t>Khu 3B - phường 1</t>
  </si>
  <si>
    <t>0982 082649</t>
  </si>
  <si>
    <t>Cà phê (200,000), cây chè (130,000)</t>
  </si>
  <si>
    <t>Trung tâm NCCGKT 
CCN&amp;CĂQ Lâm Đồng</t>
  </si>
  <si>
    <t>51 Hà Giang</t>
  </si>
  <si>
    <t>0633 864169</t>
  </si>
  <si>
    <t>Cà phê (250,000), bơ (70,000), 
sầu riêng 10,000)</t>
  </si>
  <si>
    <t>Ngô Văn Bảy</t>
  </si>
  <si>
    <t>0986 716219</t>
  </si>
  <si>
    <t>Cà phê mít làm gốc ghép (200,000)</t>
  </si>
  <si>
    <t>Đào Văn Quân</t>
  </si>
  <si>
    <t>0919 001311</t>
  </si>
  <si>
    <t>Cà phê (134,000), chè 100,000),
 bơ (200)</t>
  </si>
  <si>
    <t>Cơ sở cây giống Hùng Thuận</t>
  </si>
  <si>
    <t>Lê Hảo Thuận</t>
  </si>
  <si>
    <t>Hẻm 58, Cao Bá Quát, phường Lộc Phát</t>
  </si>
  <si>
    <t>0931225220</t>
  </si>
  <si>
    <t>Cà phê vối ghép (20.000 cây),  cà phê vối thực sinh (200.000 cây)</t>
  </si>
  <si>
    <t>Thủy Tâm</t>
  </si>
  <si>
    <t>Nguyễn Minh Tâm</t>
  </si>
  <si>
    <t>0919 417411</t>
  </si>
  <si>
    <t>Cà phê (100,000), cây chè (110,000), bơ (1,000)</t>
  </si>
  <si>
    <t>Nguyễn Xuân Bách</t>
  </si>
  <si>
    <t>Khu 8B - Lộc Sơn</t>
  </si>
  <si>
    <t>0987 009791</t>
  </si>
  <si>
    <t>Cà phê</t>
  </si>
  <si>
    <t>Công ty TNHH Dịch vụ thương mại Hùng Dũng</t>
  </si>
  <si>
    <t>Phạm Xuân Trinh</t>
  </si>
  <si>
    <t>Hẻm 406 Trần Hưng Đạo, Lộc Sơn</t>
  </si>
  <si>
    <t>'0907610992</t>
  </si>
  <si>
    <t>Magic - S</t>
  </si>
  <si>
    <t>Hữu Thiên</t>
  </si>
  <si>
    <t>Nguyễn Hữu Thiên</t>
  </si>
  <si>
    <t>65 Lam Sơn - Lộc Sơn</t>
  </si>
  <si>
    <t>01234 514795</t>
  </si>
  <si>
    <t>Cà phê lá xoài</t>
  </si>
  <si>
    <t>Đỗ Văn Được</t>
  </si>
  <si>
    <t>0933 066558</t>
  </si>
  <si>
    <t>Cà phê (80,000), cây chè (100,000)</t>
  </si>
  <si>
    <t>Nguyễn Thị Tân</t>
  </si>
  <si>
    <t>Cà phê (100,000), cây chè (55,000)</t>
  </si>
  <si>
    <t>Đinh Xuân Hà</t>
  </si>
  <si>
    <t>0982 133852</t>
  </si>
  <si>
    <t>Cà phê (100,000), cây chè 35,000)</t>
  </si>
  <si>
    <t>Lê Duy Hải</t>
  </si>
  <si>
    <t>10 khu 3B - phường 1</t>
  </si>
  <si>
    <t>0976 163618</t>
  </si>
  <si>
    <t>Cà phê (90,000), cây chè (40,000), bơ (3,000)</t>
  </si>
  <si>
    <t>Tạ Văn Hạnh</t>
  </si>
  <si>
    <t>0918 249380</t>
  </si>
  <si>
    <t>Cà phê (80,000), cây chè (50,000)</t>
  </si>
  <si>
    <t>Nguyễn Đức Toàn</t>
  </si>
  <si>
    <t>0973 544607</t>
  </si>
  <si>
    <t>Cà phê (50,000), cây chè (80,000)</t>
  </si>
  <si>
    <t>Phạm Phúc Hải</t>
  </si>
  <si>
    <t>0918 816185</t>
  </si>
  <si>
    <t>Cà phê (60,000), cây chè (50,000), bơ (15,500)</t>
  </si>
  <si>
    <t>Nguyễn Xuân Phú</t>
  </si>
  <si>
    <t>Khu 3B, phường 1</t>
  </si>
  <si>
    <t>0934 031693</t>
  </si>
  <si>
    <t>Cà phê, cây chè</t>
  </si>
  <si>
    <t>Nguyễn Hữu Thể</t>
  </si>
  <si>
    <t>0988 235767</t>
  </si>
  <si>
    <t>Cà phê (70,000), cây chè (50,000)</t>
  </si>
  <si>
    <t>Trần Thị Huệ</t>
  </si>
  <si>
    <t>Cà phê (50,000), cây chè (70,000)</t>
  </si>
  <si>
    <t>Trương Công Chánh</t>
  </si>
  <si>
    <t>01653 714993</t>
  </si>
  <si>
    <t>Cà phê (60,000), cây chè (40,000),bơ (1,000)</t>
  </si>
  <si>
    <t>Cao Bằng</t>
  </si>
  <si>
    <t>Lê Cao Bằng</t>
  </si>
  <si>
    <t>Lộc Tiến, Bảo Lộc</t>
  </si>
  <si>
    <t>0982718665</t>
  </si>
  <si>
    <t>Trần Văn Giới</t>
  </si>
  <si>
    <t>150 Nguyễn văn Cừ - 
Lộc Sơn</t>
  </si>
  <si>
    <t>0633 863189</t>
  </si>
  <si>
    <t>Cà phê (70,000), cây chè (20,000), bơ (1,000)</t>
  </si>
  <si>
    <t>Chu Văn Tấn</t>
  </si>
  <si>
    <t>0929 355612</t>
  </si>
  <si>
    <t>Cà phê (60,000), cây chè (20,000)</t>
  </si>
  <si>
    <t>Đinh Thanh Sơn</t>
  </si>
  <si>
    <t>0788 409864</t>
  </si>
  <si>
    <t>Cà phê (60,000), cây chè (15,000)</t>
  </si>
  <si>
    <t>Nguyễn Phương Hiền</t>
  </si>
  <si>
    <t>0976 459497</t>
  </si>
  <si>
    <t>Cà phê (30,000), cây chè (45,000)</t>
  </si>
  <si>
    <t>Nguyễn Đức Minh</t>
  </si>
  <si>
    <t>44 Trần Phú - Lộc Sơn</t>
  </si>
  <si>
    <t>Cà phê (30,000), bơ (20,000), 
măng cụt (15,000), mít nghệ (10,000)</t>
  </si>
  <si>
    <t>Bùi Công Thắng</t>
  </si>
  <si>
    <t xml:space="preserve">Khu 3B - phường 1 </t>
  </si>
  <si>
    <t>0907 163068</t>
  </si>
  <si>
    <t>Cà phê (10,000), cây chè (60,000)</t>
  </si>
  <si>
    <t>Nguyễn Xuân Hòa</t>
  </si>
  <si>
    <t>Khu 3B -  phường 1</t>
  </si>
  <si>
    <t>0918 361506</t>
  </si>
  <si>
    <t>Cà phê (30,000), cây chè (35,000)</t>
  </si>
  <si>
    <t>Lê Đức Dụng</t>
  </si>
  <si>
    <t>Cà phê (50,000), cây chè (10,000), bơ (1,000)</t>
  </si>
  <si>
    <t>Lê Đức Do</t>
  </si>
  <si>
    <t>0982 201037</t>
  </si>
  <si>
    <t>Cà phê (30,000), cây chè (20,000)</t>
  </si>
  <si>
    <t>Huỳnh Kim Trí</t>
  </si>
  <si>
    <t>Cà phê (20,000), cây chè (25,000)</t>
  </si>
  <si>
    <t>Lê Huy Thiện</t>
  </si>
  <si>
    <t>Tổ 13 - phường 3</t>
  </si>
  <si>
    <t>Nguyễn Thị Phương</t>
  </si>
  <si>
    <t>Tổ 13 - phường 1</t>
  </si>
  <si>
    <t>Cà phê (25,000), cây chè (15,000)</t>
  </si>
  <si>
    <t>Nguyễn Văn Thể</t>
  </si>
  <si>
    <t>Bùi Quốc Tiệp</t>
  </si>
  <si>
    <t>Phường Lộc Phát</t>
  </si>
  <si>
    <t>Cà phê (15,000), cây chè (25,000)</t>
  </si>
  <si>
    <t>Trần Văn Danh</t>
  </si>
  <si>
    <t>Tổ 13 - phường 7</t>
  </si>
  <si>
    <t>Cà phê (20,000), cây chè (20,000)</t>
  </si>
  <si>
    <t>Lê Thị Xuyến</t>
  </si>
  <si>
    <t>Thôn 2 - xã Đạm Bri</t>
  </si>
  <si>
    <t>Đỗ Văn Bắc</t>
  </si>
  <si>
    <t>0978 696146</t>
  </si>
  <si>
    <t>Cây chè</t>
  </si>
  <si>
    <t>Nguyễn Tấn Đức</t>
  </si>
  <si>
    <t>Tổ 13 - phường 4</t>
  </si>
  <si>
    <t>Cà phê (17,000), cây chè (15,000)</t>
  </si>
  <si>
    <t>Nguyễn Thị Thanh</t>
  </si>
  <si>
    <t>Tổ 2 - Lộc Phát</t>
  </si>
  <si>
    <t>Bùi Trọng Giới</t>
  </si>
  <si>
    <t>Cà phê (15,000), cây chè (15,000)</t>
  </si>
  <si>
    <t>Nguyễn Thị Lý</t>
  </si>
  <si>
    <t>Tổ 12 - phường 1</t>
  </si>
  <si>
    <t>Cà phê (22,000), cây chè (7,000)</t>
  </si>
  <si>
    <t>Nguyễn Hữu Phú</t>
  </si>
  <si>
    <t>101/29 Lý Thường Kiệt-
Lộc Phát</t>
  </si>
  <si>
    <t>Lê Thanh Dũng</t>
  </si>
  <si>
    <t>Tổ 1 - Lộc Phát</t>
  </si>
  <si>
    <t>Nguyễn Quang Ký</t>
  </si>
  <si>
    <t>Nguyễn Thái Việt</t>
  </si>
  <si>
    <t>Nguyễn Văn Mừng</t>
  </si>
  <si>
    <t>Lê Đức Dung</t>
  </si>
  <si>
    <t>Tổ 13 - phường 2</t>
  </si>
  <si>
    <t>Nguyễn Đức Toán</t>
  </si>
  <si>
    <t>Tổ 13 - phường 9</t>
  </si>
  <si>
    <t>Lê Quang Lãm</t>
  </si>
  <si>
    <t>Tổ 3 - phương2</t>
  </si>
  <si>
    <t>Hà Thị Ân</t>
  </si>
  <si>
    <t>Cà phê (10,000), cây chè (15,000)</t>
  </si>
  <si>
    <t>Nguyễn Văn Anh</t>
  </si>
  <si>
    <t>347 QL20, Lộc Nga</t>
  </si>
  <si>
    <t>0938 368969</t>
  </si>
  <si>
    <t>Nguyễn Văn Trung</t>
  </si>
  <si>
    <t>Cà phê (20,000), bơ (5,000)</t>
  </si>
  <si>
    <t>Quốc Ngữ</t>
  </si>
  <si>
    <t>Đỗ Quốc Ngữ</t>
  </si>
  <si>
    <t>30 Mạc Thị Bưởi, Lộc Thành</t>
  </si>
  <si>
    <t>0922376738</t>
  </si>
  <si>
    <t>cà phê, bơ</t>
  </si>
  <si>
    <t>Nguyễn Xuân Quý</t>
  </si>
  <si>
    <t>Đặng Đình Hòa</t>
  </si>
  <si>
    <t>Tổ 13 - Lộc Sơn</t>
  </si>
  <si>
    <t>Cà phê (12,000), cây chè (10,000)</t>
  </si>
  <si>
    <t>An Thị Hoàng</t>
  </si>
  <si>
    <t>Tổ 13 - phường 5</t>
  </si>
  <si>
    <t>Nguyễn Xuân Hiền</t>
  </si>
  <si>
    <t>92/2 Lam Sơn - Lộc Sơn</t>
  </si>
  <si>
    <t>Vũ Văn Bình</t>
  </si>
  <si>
    <t>Phạm Đình Trọng</t>
  </si>
  <si>
    <t>Nguyễn Thị Duyên</t>
  </si>
  <si>
    <t>Tổ 13 - phường 6</t>
  </si>
  <si>
    <t>Hồ Thị Khang</t>
  </si>
  <si>
    <t>Phạm Ngọc Thạch -
Lộc Sơn</t>
  </si>
  <si>
    <t>Thái Hữu Tỵ</t>
  </si>
  <si>
    <t>202 Lý Thường Kiệt, 
Lộc Phát</t>
  </si>
  <si>
    <t>0919 854719</t>
  </si>
  <si>
    <t>Đỗ Văn Biên</t>
  </si>
  <si>
    <t>Thôn 5, Đambri</t>
  </si>
  <si>
    <t>0933163264</t>
  </si>
  <si>
    <t>Cà phê 10.000 cây, chè 5.000 cây, 
bơ 5.000 cây</t>
  </si>
  <si>
    <t>Hoàng Thị Kim Ngọc</t>
  </si>
  <si>
    <t>Lộc Sơn</t>
  </si>
  <si>
    <t>0633 725580</t>
  </si>
  <si>
    <t>Cà phê (10,000), bơ (10,000)</t>
  </si>
  <si>
    <t>Nguyễn Thị Hà</t>
  </si>
  <si>
    <t>Phường Lộc Sơn</t>
  </si>
  <si>
    <t>Ngô Thị Sinh</t>
  </si>
  <si>
    <t>Lê Đình Hướng</t>
  </si>
  <si>
    <t>208B - Lý Thường Kiệt</t>
  </si>
  <si>
    <t>Nguyễn Phương Oanh</t>
  </si>
  <si>
    <t>Tổ 10 - phường 1</t>
  </si>
  <si>
    <t>Nguyễn Thị Hải</t>
  </si>
  <si>
    <t>Tổ 11 - Lộc Sơn</t>
  </si>
  <si>
    <t>Đoàn Đức Hậu</t>
  </si>
  <si>
    <t>Đoàn Văn Cương</t>
  </si>
  <si>
    <t>Ngô Anh Tuấn</t>
  </si>
  <si>
    <t>Nguyễn Thị Minh</t>
  </si>
  <si>
    <t>Trần Xuân Hồng</t>
  </si>
  <si>
    <t>Hữu Trọng</t>
  </si>
  <si>
    <t>Cà phê (10,000), cây chè (5,000)</t>
  </si>
  <si>
    <t>Nguyễn Văn Chung</t>
  </si>
  <si>
    <t>Thôn 2, Đambri</t>
  </si>
  <si>
    <t>01638939390</t>
  </si>
  <si>
    <t>Nguyễn Thị Hoàng</t>
  </si>
  <si>
    <t>Tổ 10 - Lộc Sơn</t>
  </si>
  <si>
    <t>Võ Văn Cường</t>
  </si>
  <si>
    <t>Vũ Thị Huê</t>
  </si>
  <si>
    <t>58A Phạm Ngọc Thạch-
Lộc Sơn</t>
  </si>
  <si>
    <t>0633 725504</t>
  </si>
  <si>
    <t>Phạm Thị Huệ</t>
  </si>
  <si>
    <t>Lộc Phát, Bảo Lộc</t>
  </si>
  <si>
    <t>0976163161</t>
  </si>
  <si>
    <t>Lê Văn Lên</t>
  </si>
  <si>
    <t>Xóm 2 - thôn 11 - Đam Bri</t>
  </si>
  <si>
    <t>0987 555761</t>
  </si>
  <si>
    <t>Thanh Tú</t>
  </si>
  <si>
    <t>Nguyễn Thanh Tú</t>
  </si>
  <si>
    <t>Hẻm 115 Lam Sơn, phường Lộc Sơn, Bảo Lộc</t>
  </si>
  <si>
    <t>0972840309</t>
  </si>
  <si>
    <t>cà phê (12000), Bơ ghép (2000)</t>
  </si>
  <si>
    <t>Cây bơ</t>
  </si>
  <si>
    <t>Đình Nam</t>
  </si>
  <si>
    <t>Phạm Đình Nam</t>
  </si>
  <si>
    <t>Đường Lý Thường Kiệt, tổ 15</t>
  </si>
  <si>
    <t>cà phê vối ghép (15000 cây), cà phê vối thực sinh (200000 cây)</t>
  </si>
  <si>
    <t>II</t>
  </si>
  <si>
    <t>Đức Trọng</t>
  </si>
  <si>
    <t>Đức Anh</t>
  </si>
  <si>
    <t>Lê Thị Thu Hương</t>
  </si>
  <si>
    <t>Phú Tân - xã Phú Hội</t>
  </si>
  <si>
    <t>0913 400724</t>
  </si>
  <si>
    <t>Cà phê (160,000), mắc ca (150,000), cây ăn trái (40,000)</t>
  </si>
  <si>
    <t>Ngô Thương</t>
  </si>
  <si>
    <t>Sre Đăng, xã N'Thol Hạ</t>
  </si>
  <si>
    <t>0975 956678</t>
  </si>
  <si>
    <t>Than Minh</t>
  </si>
  <si>
    <t>Tổ 62 - TT Liên Nghĩa</t>
  </si>
  <si>
    <t>0989 049496</t>
  </si>
  <si>
    <t>Đỗ Quang Quỳnh</t>
  </si>
  <si>
    <t>Chơ Ré - xã Đa Quyn</t>
  </si>
  <si>
    <t>0976 680685</t>
  </si>
  <si>
    <t>Minh Giáp</t>
  </si>
  <si>
    <t>Phạm Văn Giáp</t>
  </si>
  <si>
    <t>R'Chai 1 - xã Phú Hội</t>
  </si>
  <si>
    <t>0984 708709</t>
  </si>
  <si>
    <t>Mai Văn Hùng</t>
  </si>
  <si>
    <t>An Ninh - xã Liên Hiệp</t>
  </si>
  <si>
    <t>Trần Xuân Sự</t>
  </si>
  <si>
    <t>Tổ 60 - TT Liên Nghĩa</t>
  </si>
  <si>
    <t>01693 557994</t>
  </si>
  <si>
    <t>Thảo Tuấn</t>
  </si>
  <si>
    <t>Nguyễn Đình Tuấn</t>
  </si>
  <si>
    <t>0913 741870</t>
  </si>
  <si>
    <t>Hoàng Văn Thạch</t>
  </si>
  <si>
    <t>Phi Nôm - xã Hiệp Thạnh</t>
  </si>
  <si>
    <t>Lệ Thấy</t>
  </si>
  <si>
    <t>Hoàng Văn Thấy</t>
  </si>
  <si>
    <t>0984 020231</t>
  </si>
  <si>
    <t>Văn Nhàn</t>
  </si>
  <si>
    <t>Đào Văn Nhàn</t>
  </si>
  <si>
    <t>Đại Ninh - xã Ninh Gia</t>
  </si>
  <si>
    <t>01663 516007</t>
  </si>
  <si>
    <t>Cà phê (30,000), cây ăn trái (17,000), tiêu (10,000)</t>
  </si>
  <si>
    <t>Ngọc Nam</t>
  </si>
  <si>
    <t>Trần Ngọc Nam</t>
  </si>
  <si>
    <t>Nam Loan - xã Ninh Loan</t>
  </si>
  <si>
    <t>01677 030237</t>
  </si>
  <si>
    <t>Đạt</t>
  </si>
  <si>
    <t>Đỗ Viết Đạt</t>
  </si>
  <si>
    <t>Tà Nhiên - xã Tà Năng</t>
  </si>
  <si>
    <t>0982 363402</t>
  </si>
  <si>
    <t>Hoàng Phương</t>
  </si>
  <si>
    <t>Hoàng Văn Phương</t>
  </si>
  <si>
    <t>Đăng S'Rôn - xã Ninh Gia</t>
  </si>
  <si>
    <t>01692 572280</t>
  </si>
  <si>
    <t>Ba Thắm</t>
  </si>
  <si>
    <t>0902 361574</t>
  </si>
  <si>
    <t>Cà phê (25,000), muồng (11,000)</t>
  </si>
  <si>
    <t>Xuân Thủ</t>
  </si>
  <si>
    <t>Thôn Tà in - xã Tà Hine</t>
  </si>
  <si>
    <t>0975 377278</t>
  </si>
  <si>
    <t>Cà phê (16,000), cây ăn trái (9,000), tiêu (11,000)</t>
  </si>
  <si>
    <t>Vân Toàn</t>
  </si>
  <si>
    <t>xã Tân Hội</t>
  </si>
  <si>
    <t>Bơ ghép</t>
  </si>
  <si>
    <t>Huỳnh Điểu</t>
  </si>
  <si>
    <t>Trần Văn Đại</t>
  </si>
  <si>
    <t>0633 681868</t>
  </si>
  <si>
    <t>Tằng Hồi Phu</t>
  </si>
  <si>
    <t>Lê Minh Tuấn</t>
  </si>
  <si>
    <t>B'Liang - xã Tà Hine</t>
  </si>
  <si>
    <t>Tiêu</t>
  </si>
  <si>
    <t>Thanh Hội</t>
  </si>
  <si>
    <t>Cà phê (15,000), bơ (1,000),
tiêu (19,000)</t>
  </si>
  <si>
    <t>Trung Lan</t>
  </si>
  <si>
    <t>Trần Văn Đông</t>
  </si>
  <si>
    <t>Nguyễn Văn Cường</t>
  </si>
  <si>
    <t>TB 3 - xã Bình Thạnh</t>
  </si>
  <si>
    <t>Hoàng Hà</t>
  </si>
  <si>
    <t>Đỗ Huy Hanh</t>
  </si>
  <si>
    <t>0977 774753</t>
  </si>
  <si>
    <t>Cao Thị Mỹ Lệ</t>
  </si>
  <si>
    <t>0976 159667</t>
  </si>
  <si>
    <t>Đức Phú</t>
  </si>
  <si>
    <t>0943 343138</t>
  </si>
  <si>
    <t>Hùng Thủy</t>
  </si>
  <si>
    <t>Phan Trọng Hùng</t>
  </si>
  <si>
    <t>Tân Nghĩa - xã Tân Thành</t>
  </si>
  <si>
    <t>0989 841664</t>
  </si>
  <si>
    <t>Tâm</t>
  </si>
  <si>
    <t>Đặng Văn Phong</t>
  </si>
  <si>
    <t>Ninh Hòa - xã Ninh Gia</t>
  </si>
  <si>
    <t>Lê Phước Quang</t>
  </si>
  <si>
    <t>Tốt Hoa</t>
  </si>
  <si>
    <t>Lê Tất Diện</t>
  </si>
  <si>
    <t>Phú An - xã Phú Hội</t>
  </si>
  <si>
    <t>0963 420899</t>
  </si>
  <si>
    <t>Cây ăn quả</t>
  </si>
  <si>
    <t>Thanh Nhàn</t>
  </si>
  <si>
    <t>QL 27 - TT Liên Nghĩa</t>
  </si>
  <si>
    <t>0977 102559</t>
  </si>
  <si>
    <t>Cây bơ (1,000), cây khác (6,000)</t>
  </si>
  <si>
    <t>Đức Hoàng</t>
  </si>
  <si>
    <t>QL 27 -  TT Liên Nghĩa</t>
  </si>
  <si>
    <t>0919 4408391</t>
  </si>
  <si>
    <t>Cây bơ (500), cây khác (4,500)</t>
  </si>
  <si>
    <t>Thành Nghĩa</t>
  </si>
  <si>
    <t>01652 246098</t>
  </si>
  <si>
    <t>Cây bơ (1,000), cây khác (4,000)</t>
  </si>
  <si>
    <t>III</t>
  </si>
  <si>
    <t>Lâm Hà</t>
  </si>
  <si>
    <t>Tùng Thành</t>
  </si>
  <si>
    <t>Nguyễn Thanh Tùng</t>
  </si>
  <si>
    <t>Q. Đức, Đinh Văn</t>
  </si>
  <si>
    <t xml:space="preserve">Cà phê </t>
  </si>
  <si>
    <t xml:space="preserve"> Hiếu luận</t>
  </si>
  <si>
    <t>Chử Minh Hiếu</t>
  </si>
  <si>
    <t>Thăng Long - Nam Ban</t>
  </si>
  <si>
    <t>Bảy Hồng</t>
  </si>
  <si>
    <t>Nguyễn Văn Bảy</t>
  </si>
  <si>
    <t>Thôn 6 - Đa Đờn</t>
  </si>
  <si>
    <t>Lâm Huê</t>
  </si>
  <si>
    <t>Đinh Văn Lâm</t>
  </si>
  <si>
    <t>Thôn 3 - Gia Lâm</t>
  </si>
  <si>
    <t>0978 425818</t>
  </si>
  <si>
    <t>Thanh</t>
  </si>
  <si>
    <t>Nguyễn Mạnh Chường</t>
  </si>
  <si>
    <t>Đ Phượng 1-Tân Hà</t>
  </si>
  <si>
    <t>Liên Giới</t>
  </si>
  <si>
    <t>Vũ Văn Giới</t>
  </si>
  <si>
    <t>Đa Nung</t>
  </si>
  <si>
    <t>Quyên Quốc</t>
  </si>
  <si>
    <t>Nguyễn Minh Quốc</t>
  </si>
  <si>
    <t>Từ liêm - Nam Ban</t>
  </si>
  <si>
    <t>Đức Cường</t>
  </si>
  <si>
    <t>Nguyễn Chi Giang</t>
  </si>
  <si>
    <t>Quảng Đức, Đinh Văn</t>
  </si>
  <si>
    <t>0943257479</t>
  </si>
  <si>
    <t>Dư Hồng</t>
  </si>
  <si>
    <t>Nguyễn Hồng</t>
  </si>
  <si>
    <t>Gia.Thanh - Đinh Văn</t>
  </si>
  <si>
    <t>TRung Yến</t>
  </si>
  <si>
    <t>Bùi Minh Yến</t>
  </si>
  <si>
    <t>Văn Tâm  Đinh Văn</t>
  </si>
  <si>
    <t>0915 749063</t>
  </si>
  <si>
    <t>Nga Thúy</t>
  </si>
  <si>
    <t>Đào Hữu Nga</t>
  </si>
  <si>
    <t>Văn Minh-Đinh Văn</t>
  </si>
  <si>
    <t>0984 077227</t>
  </si>
  <si>
    <t>Tâm Nam</t>
  </si>
  <si>
    <t>Vũ Gia Nam</t>
  </si>
  <si>
    <t>An Phước</t>
  </si>
  <si>
    <t>Dự</t>
  </si>
  <si>
    <t>Trần Thị Dự</t>
  </si>
  <si>
    <t>Tuấn Mai</t>
  </si>
  <si>
    <t>Nguyễn Thị Mai</t>
  </si>
  <si>
    <t>Đam Pao</t>
  </si>
  <si>
    <t>Ngọc Bích</t>
  </si>
  <si>
    <t>Hoàng Ngọc Bích</t>
  </si>
  <si>
    <t>Gia Thạnh</t>
  </si>
  <si>
    <t>Dũng Hoa</t>
  </si>
  <si>
    <t>Dương Cao Dũng</t>
  </si>
  <si>
    <t>Tân Tiến -Tân Văn</t>
  </si>
  <si>
    <t>Lũy Nhài</t>
  </si>
  <si>
    <t>Nguyễn Thị Nhài</t>
  </si>
  <si>
    <t>Thăng Long- Nam Ban</t>
  </si>
  <si>
    <t>Bích Lương</t>
  </si>
  <si>
    <t>Lâm Viết Bích</t>
  </si>
  <si>
    <t>Thôn 4 - Gia Lâm</t>
  </si>
  <si>
    <t>Trung Hường</t>
  </si>
  <si>
    <t>Nguyễn Thị Hường</t>
  </si>
  <si>
    <t>Tân Tiến</t>
  </si>
  <si>
    <t>Hạnh</t>
  </si>
  <si>
    <t>Trần Xuân Hạnh</t>
  </si>
  <si>
    <t>Liên Trung</t>
  </si>
  <si>
    <t>Nguyễn Thị Liên</t>
  </si>
  <si>
    <t>Đoàn Kết</t>
  </si>
  <si>
    <t>Ông Bình</t>
  </si>
  <si>
    <t>Ngô Ngọc Bình</t>
  </si>
  <si>
    <t>Tân Yến</t>
  </si>
  <si>
    <t>Đỗ Văn Yến</t>
  </si>
  <si>
    <t>Liên Hồ</t>
  </si>
  <si>
    <t>Chỉnh Hiên</t>
  </si>
  <si>
    <t>Hoàng Văn Chính</t>
  </si>
  <si>
    <t>Tân Hiệp</t>
  </si>
  <si>
    <t>Tiến Vân</t>
  </si>
  <si>
    <t>Vân Khánh</t>
  </si>
  <si>
    <t>Minh yến</t>
  </si>
  <si>
    <t>Hoàng Thị Yến</t>
  </si>
  <si>
    <t>Văn Tâm</t>
  </si>
  <si>
    <t>Năm Trào</t>
  </si>
  <si>
    <t>Nguyễn Văn Trào</t>
  </si>
  <si>
    <t>Cà phê (20,000), cây ĂQ (10,000)</t>
  </si>
  <si>
    <t>Đằng Thủy</t>
  </si>
  <si>
    <t>Nguyễn Văn Đằng</t>
  </si>
  <si>
    <t>Thôn 2 - Đạ đờn</t>
  </si>
  <si>
    <t>Cây Cà phê các loại</t>
  </si>
  <si>
    <t>Lực</t>
  </si>
  <si>
    <t>Đỗ Đình Lực</t>
  </si>
  <si>
    <t>Từ Liêm - Nam Ban</t>
  </si>
  <si>
    <t>Cà phê (15,000), cây ĂQ (5,000)</t>
  </si>
  <si>
    <t>Ngoan</t>
  </si>
  <si>
    <t>Nguyễn Thị Ngoan</t>
  </si>
  <si>
    <t>Quỳ Định</t>
  </si>
  <si>
    <t>Nguyễn Thị  Định</t>
  </si>
  <si>
    <t>Tân Trung - Tân Hà</t>
  </si>
  <si>
    <t>HTX Nông Lâm nghiệp Nam Hà</t>
  </si>
  <si>
    <t>Nguyễn Đăng Bằng</t>
  </si>
  <si>
    <t>thôn Hoàn Kiếm 2, xã Nam Hà</t>
  </si>
  <si>
    <t>'09864135</t>
  </si>
  <si>
    <t>cà phê vối ghép (1500 cây), bơ ghép (250 cây)</t>
  </si>
  <si>
    <t>IV</t>
  </si>
  <si>
    <t>Bảo Lâm</t>
  </si>
  <si>
    <t>Trung Thành</t>
  </si>
  <si>
    <t>Nguyễn Trung Thành</t>
  </si>
  <si>
    <t>Thôn 9 - xã Tân Lạc</t>
  </si>
  <si>
    <t>Cà phê ghép (100.000), cà phê thực sinh (80.000), Bơ ghép (20.000), sầu riêng ghép (20.000), cây ă quả (5.000)</t>
  </si>
  <si>
    <t>Trung Hiếu</t>
  </si>
  <si>
    <t>Nguyễn Đăng Trung</t>
  </si>
  <si>
    <t xml:space="preserve">Tiền Yên - xã Lộc Đức </t>
  </si>
  <si>
    <t>0938 814355</t>
  </si>
  <si>
    <t>Cà phê (150,000), bơ (50,000)</t>
  </si>
  <si>
    <t>Nguyễn Văn Thuấn</t>
  </si>
  <si>
    <t xml:space="preserve">Tổ 1 - TT Lộc Thắng </t>
  </si>
  <si>
    <t>01666 308361</t>
  </si>
  <si>
    <t>0936 126397</t>
  </si>
  <si>
    <t>Ngọc Biên</t>
  </si>
  <si>
    <t xml:space="preserve">Tổ 14 - TT Lộc Thắng </t>
  </si>
  <si>
    <t>01697 380119</t>
  </si>
  <si>
    <t>Đăng Sang</t>
  </si>
  <si>
    <t>Bùi Đình Thám</t>
  </si>
  <si>
    <t xml:space="preserve">Thôn 12 - xã Lộc Thành </t>
  </si>
  <si>
    <t>0985 537067</t>
  </si>
  <si>
    <t>Tâm Hồng</t>
  </si>
  <si>
    <t>Nguyễn Văn Tâm</t>
  </si>
  <si>
    <t xml:space="preserve">Thôn 3 - xã Lộc Bảo </t>
  </si>
  <si>
    <t>01653 032533</t>
  </si>
  <si>
    <t>Ba Hùng</t>
  </si>
  <si>
    <t>Lê Kim Ba</t>
  </si>
  <si>
    <t xml:space="preserve">Thôn 3 - xã Lộc Thành </t>
  </si>
  <si>
    <t>01668 84533</t>
  </si>
  <si>
    <t>Bảo Nguyên</t>
  </si>
  <si>
    <t>0912 6211728</t>
  </si>
  <si>
    <t>Bảo Sơn</t>
  </si>
  <si>
    <t>Nguyễn Bảo Sơn</t>
  </si>
  <si>
    <t>Thôn 2 - xã Lộc Ngãi</t>
  </si>
  <si>
    <t>Kim Liên</t>
  </si>
  <si>
    <t xml:space="preserve">Thôn 13 - xã Lộc Ngãi </t>
  </si>
  <si>
    <t>Lưu Thị Thanh Hồng</t>
  </si>
  <si>
    <t xml:space="preserve">Tổ 17 - TT Lộc Thắng </t>
  </si>
  <si>
    <t>0975 621816</t>
  </si>
  <si>
    <t>Trịnh Văn Vỵ</t>
  </si>
  <si>
    <t>Tổ 15 - TT Lộc Thắng</t>
  </si>
  <si>
    <t>01674 271459</t>
  </si>
  <si>
    <t>Thanh Loan</t>
  </si>
  <si>
    <t>Nguyễn Thanh Loan</t>
  </si>
  <si>
    <t>0909 061903</t>
  </si>
  <si>
    <t>Thanh Phong</t>
  </si>
  <si>
    <t>Trần Thanh Phong</t>
  </si>
  <si>
    <t xml:space="preserve">Thôn 1 - xã Lộc Thành </t>
  </si>
  <si>
    <t>0948 372824</t>
  </si>
  <si>
    <t>Vũ Quốc Khanh</t>
  </si>
  <si>
    <t>Lê Văn Ba</t>
  </si>
  <si>
    <t xml:space="preserve">Thôn 6 - xã Lộc Nam </t>
  </si>
  <si>
    <t>Trần Văn Môn</t>
  </si>
  <si>
    <t xml:space="preserve">Thôn 9 - xã Lộc Nam </t>
  </si>
  <si>
    <t>0633 924307</t>
  </si>
  <si>
    <t>Nguyễn Lương Tài</t>
  </si>
  <si>
    <t xml:space="preserve">Thôn 2 - xã Lộc Ngãi </t>
  </si>
  <si>
    <t>Nguyễn Văn Tưởng</t>
  </si>
  <si>
    <t xml:space="preserve">Thôn 5 - xã Lộc Nam </t>
  </si>
  <si>
    <t>Hoàng Quốc Việt</t>
  </si>
  <si>
    <t xml:space="preserve">Thôn 4 - xã Lộc Bắc </t>
  </si>
  <si>
    <t>0907 250835</t>
  </si>
  <si>
    <t>Cà phê (10,000) bơ (7,000), 
điều (3,000)</t>
  </si>
  <si>
    <t>Nguyễn Thị Bích Hồng</t>
  </si>
  <si>
    <t xml:space="preserve">Thôn 1 - xã Lộc Bắc </t>
  </si>
  <si>
    <t>Nguyễn Văn Hoàng</t>
  </si>
  <si>
    <t>Cà phê (10,000), bơ (5,000)</t>
  </si>
  <si>
    <t>Diễn</t>
  </si>
  <si>
    <t>Phan Diễn</t>
  </si>
  <si>
    <t xml:space="preserve">Thôn 16 - xã Lộc Thành </t>
  </si>
  <si>
    <t>0632 214120</t>
  </si>
  <si>
    <t>Lối</t>
  </si>
  <si>
    <t>Nguyễn Văn Lối</t>
  </si>
  <si>
    <t xml:space="preserve">Thôn 5 - xã Lộc Thành </t>
  </si>
  <si>
    <t>0986 043154</t>
  </si>
  <si>
    <t>Năm Xuân</t>
  </si>
  <si>
    <t>Lê Văn Xuân</t>
  </si>
  <si>
    <t xml:space="preserve">Thôn 6 - xã Lộc Thành </t>
  </si>
  <si>
    <t>01695 253113</t>
  </si>
  <si>
    <t>Hải</t>
  </si>
  <si>
    <t>Hoàng Văn Hải</t>
  </si>
  <si>
    <t>0633 878186</t>
  </si>
  <si>
    <t>Lê Tùng Vinh</t>
  </si>
  <si>
    <t xml:space="preserve">Thôn 1 - xã Lộc Ngãi </t>
  </si>
  <si>
    <t>0933 771685</t>
  </si>
  <si>
    <t>Vũ Quốc Triều</t>
  </si>
  <si>
    <t>Nguyễn Trung Chỉnh</t>
  </si>
  <si>
    <t>Nguyễn Tuyên</t>
  </si>
  <si>
    <t xml:space="preserve">Thôn 3 - xã Lộc Bắc </t>
  </si>
  <si>
    <t>01249 919059</t>
  </si>
  <si>
    <t>Nguyễn Văn Dậu</t>
  </si>
  <si>
    <t>0978 645085</t>
  </si>
  <si>
    <t>Mai Thị Hiền</t>
  </si>
  <si>
    <t>0923 502316</t>
  </si>
  <si>
    <t>Bùi Văn Chính</t>
  </si>
  <si>
    <t xml:space="preserve">Thôn 12 - xã Lộc Ngãi </t>
  </si>
  <si>
    <t>Hoàng Văn Trọng</t>
  </si>
  <si>
    <t>0985 012854</t>
  </si>
  <si>
    <t>V</t>
  </si>
  <si>
    <t>Di Linh</t>
  </si>
  <si>
    <t>Cty TNHH
Mắc ca Việt</t>
  </si>
  <si>
    <t>Lưu Quốc Chính</t>
  </si>
  <si>
    <t xml:space="preserve">Thôn 3 - Hoà Trung </t>
  </si>
  <si>
    <t>0977 771337</t>
  </si>
  <si>
    <t>Cà phê (100,000), bơ (10,000), 
tiêu (20,000), sầu riêng (10,000), 
chuối (10,000), mắc ca (10,000)</t>
  </si>
  <si>
    <t>Quyết Thắng</t>
  </si>
  <si>
    <t>Vũ Đình Nghị</t>
  </si>
  <si>
    <t xml:space="preserve">Thôn 1 - Hoà Nam </t>
  </si>
  <si>
    <t>01669 194135</t>
  </si>
  <si>
    <t>Quý Tập</t>
  </si>
  <si>
    <t>Ngô Quý Tập</t>
  </si>
  <si>
    <t xml:space="preserve">Thôn 3 - Hoà Nam </t>
  </si>
  <si>
    <t>0979 266898</t>
  </si>
  <si>
    <t>Cà phê (100,000), bơ (5,000), 
tiêu (10,000), chuối (2,000)</t>
  </si>
  <si>
    <t>Nhất Quang</t>
  </si>
  <si>
    <t>Bạch Thị Nhất</t>
  </si>
  <si>
    <t xml:space="preserve">TT Di Linh </t>
  </si>
  <si>
    <t>Cà phê (100,000), bơ (10,000),
 tiêu (5,000)</t>
  </si>
  <si>
    <t>Đoàn Văn Điểu</t>
  </si>
  <si>
    <t xml:space="preserve">Thôn 14 - Hoà Ninh </t>
  </si>
  <si>
    <t>0988 409539</t>
  </si>
  <si>
    <t>Cà phê (60,000), bơ (20,000)</t>
  </si>
  <si>
    <t>Phạm Văn Uyên</t>
  </si>
  <si>
    <t xml:space="preserve">Thôn 6 - Tân Lâm </t>
  </si>
  <si>
    <t>0973 664334</t>
  </si>
  <si>
    <t>Cà phê Thiện trường (25,000), 
TS1 (25,000)</t>
  </si>
  <si>
    <t>BằngVăn Ba</t>
  </si>
  <si>
    <t xml:space="preserve">346 Thôn 5 - Tân Châu </t>
  </si>
  <si>
    <t>01676 242065</t>
  </si>
  <si>
    <t>Cà phê (45,000), bơ 036 (300)</t>
  </si>
  <si>
    <t>Mai Đại Trang</t>
  </si>
  <si>
    <t>MaiThanh Tùng</t>
  </si>
  <si>
    <t>01655 303303</t>
  </si>
  <si>
    <t>Phạm Văn Đoan</t>
  </si>
  <si>
    <t>0987 729669</t>
  </si>
  <si>
    <t>Tuấn An Khang</t>
  </si>
  <si>
    <t>Trần Thị Nhung</t>
  </si>
  <si>
    <t xml:space="preserve">Thôn 8 - Hoà Bắc </t>
  </si>
  <si>
    <t>01234 243324</t>
  </si>
  <si>
    <t>Vũ Hữu Khôi</t>
  </si>
  <si>
    <t>01659 400863</t>
  </si>
  <si>
    <t>Cà phê, bơ</t>
  </si>
  <si>
    <t>Kiên Giang</t>
  </si>
  <si>
    <t>Phạm Kiên Giang</t>
  </si>
  <si>
    <t xml:space="preserve">Thôn 1 - Hoà Bắc </t>
  </si>
  <si>
    <t>0974 101701</t>
  </si>
  <si>
    <t>Thanh Huyền</t>
  </si>
  <si>
    <t>Lâm Văn Đạt</t>
  </si>
  <si>
    <t>0962 100474</t>
  </si>
  <si>
    <t>Cơ sở cây giống</t>
  </si>
  <si>
    <t>Thủy Sính</t>
  </si>
  <si>
    <t>97, thôn 8, xã Liên Đầm</t>
  </si>
  <si>
    <t>01686978941</t>
  </si>
  <si>
    <t xml:space="preserve"> Đào Quang Phùng</t>
  </si>
  <si>
    <t>Đào Quang Phùng</t>
  </si>
  <si>
    <t>Thôn 5, xã Hòa Trung, Di Linh</t>
  </si>
  <si>
    <t>Cà phê vối ghép (10.000 cây), Cây bơ ghép (2.000 cây), Sầu riêng (4.000 cây)</t>
  </si>
  <si>
    <t>Nguyễn Văn Nam</t>
  </si>
  <si>
    <t xml:space="preserve">Thôn 15 - Hoà Ninh </t>
  </si>
  <si>
    <t>0986 841019</t>
  </si>
  <si>
    <t>Cà phê (Trường sơn)</t>
  </si>
  <si>
    <t>Nhật Tiến</t>
  </si>
  <si>
    <t>Hồ Nhật Tiến</t>
  </si>
  <si>
    <t xml:space="preserve">Thôn 16 - Hoà Ninh </t>
  </si>
  <si>
    <t>01636 362263</t>
  </si>
  <si>
    <t>Thanh Lâm</t>
  </si>
  <si>
    <t>Lâm Thị Mỹ Trinh</t>
  </si>
  <si>
    <t xml:space="preserve">63 Trần Phú - TT Di Linh </t>
  </si>
  <si>
    <t>01673 632066</t>
  </si>
  <si>
    <t>Cà phê TR4 (10,000), TR9 (5,000)</t>
  </si>
  <si>
    <t>Hà Văn Biền</t>
  </si>
  <si>
    <t>Cà phê (7,000), bơ (3,000),
tiêu (1,000), mắc ca (1,000)</t>
  </si>
  <si>
    <t>Nguyễn Thành Vinh</t>
  </si>
  <si>
    <t xml:space="preserve">34 Tổ 20 - TT Di Linh </t>
  </si>
  <si>
    <t>0918 331526</t>
  </si>
  <si>
    <t>Thế giới cây trồng</t>
  </si>
  <si>
    <t xml:space="preserve">Đồng Lạc - Tân Nghĩa </t>
  </si>
  <si>
    <t>Cà phê TR4 (7,000), bơ (2,000), 
sầu riêng (1,000)</t>
  </si>
  <si>
    <t>Công ty TNHH Điện tử Tiến Đạt</t>
  </si>
  <si>
    <t>Nguyễn Tiến Đạt</t>
  </si>
  <si>
    <t>Khu Đồi Tàu, thôn 9, 
Hòa Trung</t>
  </si>
  <si>
    <t>0913111405</t>
  </si>
  <si>
    <t>Bơ (Pinkerton, Reed, Hass)</t>
  </si>
  <si>
    <t>Phạm Thị Được</t>
  </si>
  <si>
    <t xml:space="preserve">331 Thôn 6 - Tân Lâm </t>
  </si>
  <si>
    <t>01683 267507</t>
  </si>
  <si>
    <t>Cà phê TR4 (3,000), TS1 (3,000),
 Thiện trường (2,000)</t>
  </si>
  <si>
    <t>Trung Nông</t>
  </si>
  <si>
    <t>Võ Thiện Nghĩa</t>
  </si>
  <si>
    <t>0985 701230</t>
  </si>
  <si>
    <t>Cà phê (5,000), tiêu (2,000)</t>
  </si>
  <si>
    <t>Quốc Cường</t>
  </si>
  <si>
    <t>Lương Đình Tuấn</t>
  </si>
  <si>
    <t xml:space="preserve">368 Thôn 3 - Liên Đầm </t>
  </si>
  <si>
    <t>0962 180491</t>
  </si>
  <si>
    <t>Su Su</t>
  </si>
  <si>
    <t>Đoàn Minh Chương</t>
  </si>
  <si>
    <t xml:space="preserve">Phú Hiệp 1 - Gia Hiệp </t>
  </si>
  <si>
    <t>0918 917131</t>
  </si>
  <si>
    <t>Trần Thị Hồng Hiếu</t>
  </si>
  <si>
    <t xml:space="preserve">Thôn 2 - Đinh Trang Thượng </t>
  </si>
  <si>
    <t>0987 073113</t>
  </si>
  <si>
    <t>Trần Thị Vân</t>
  </si>
  <si>
    <t xml:space="preserve">Thôn 3 - Liên Đầm </t>
  </si>
  <si>
    <t>Trần Đình Thoan</t>
  </si>
  <si>
    <t xml:space="preserve">Thôn 8 - Liên Đàm </t>
  </si>
  <si>
    <t>Trần Thị Lệ</t>
  </si>
  <si>
    <t>Đăng Rách - Gung Ré</t>
  </si>
  <si>
    <t>01689 253422</t>
  </si>
  <si>
    <t>Vũ Hiển</t>
  </si>
  <si>
    <t>Vũ Duy Hiển</t>
  </si>
  <si>
    <t xml:space="preserve">Thôn 2 - Hoà Nam </t>
  </si>
  <si>
    <t>0972 423485</t>
  </si>
  <si>
    <t>Lê Công Phong</t>
  </si>
  <si>
    <t>416 Hiệp Thành 1 -  Tam Bố</t>
  </si>
  <si>
    <t>01277 705252</t>
  </si>
  <si>
    <t>Cà phê TR4</t>
  </si>
  <si>
    <t>Phạm Thị Ánh</t>
  </si>
  <si>
    <t xml:space="preserve">37 Tân Nghĩa - Tân Nghĩa </t>
  </si>
  <si>
    <t>0633 798261</t>
  </si>
  <si>
    <t>Cà phê (4,000), tiêu (1,000)</t>
  </si>
  <si>
    <t>Minh Đĩnh</t>
  </si>
  <si>
    <t xml:space="preserve">Thôn 3 - Hoà Bắc </t>
  </si>
  <si>
    <t>0978 214973</t>
  </si>
  <si>
    <t>Bảo Linh</t>
  </si>
  <si>
    <t>Vũ Thị Nhung</t>
  </si>
  <si>
    <t xml:space="preserve">Đồng Lạc - Tân Nghĩa  </t>
  </si>
  <si>
    <t>01264 640989</t>
  </si>
  <si>
    <t>Cà phê TR4 (1,500), TS5 (1,500)</t>
  </si>
  <si>
    <t>Bùi Ngọc Dậu</t>
  </si>
  <si>
    <t xml:space="preserve">319 Tổ 12 - TT Di Linh </t>
  </si>
  <si>
    <t>0633 870546</t>
  </si>
  <si>
    <t>Cà phê TR4 (1,000), TS1 (1,000), 
Lá xoài (1,000)</t>
  </si>
  <si>
    <t>Nguyễn Công Lý</t>
  </si>
  <si>
    <t xml:space="preserve">Tổ 20 - TT Di Linh </t>
  </si>
  <si>
    <t>0965 030024</t>
  </si>
  <si>
    <t>Cà phê TR4 (1,000), TS1 (700), TS5 (1,000)</t>
  </si>
  <si>
    <t>Thỉnh Cam</t>
  </si>
  <si>
    <t>Võ Văn Thỉnh</t>
  </si>
  <si>
    <t>109 Đồng Lạc - Tân Nghĩa</t>
  </si>
  <si>
    <t>0974 747345</t>
  </si>
  <si>
    <t>Lê Đức Hoàng</t>
  </si>
  <si>
    <t xml:space="preserve">133 Tân Nghĩa - Tân Nghĩa </t>
  </si>
  <si>
    <t>01659 426701</t>
  </si>
  <si>
    <t>Vườn ươm 44</t>
  </si>
  <si>
    <t>Đỗ Vương Bình</t>
  </si>
  <si>
    <t xml:space="preserve">44A Tân Lạc 1 - Đinh Lạc </t>
  </si>
  <si>
    <t>0633 508594</t>
  </si>
  <si>
    <t>Trần Thị Nề</t>
  </si>
  <si>
    <t xml:space="preserve">51 Tân Nghĩa - Tân Nghĩa  </t>
  </si>
  <si>
    <t>Phương Liên</t>
  </si>
  <si>
    <t>01686 269603</t>
  </si>
  <si>
    <t>Bơ (1,000), sầu riêng (1,000)</t>
  </si>
  <si>
    <t>Toàn Thắng</t>
  </si>
  <si>
    <t>Vũ Văn Chiến</t>
  </si>
  <si>
    <t>0975 376614</t>
  </si>
  <si>
    <t>Cà phê TS1 (1,000), TS5(1,000)</t>
  </si>
  <si>
    <t>Văn Hùng</t>
  </si>
  <si>
    <t>Nguyễn Văn Hùng</t>
  </si>
  <si>
    <t>Cà phê (TR4)</t>
  </si>
  <si>
    <t>Đặng Thị Hà</t>
  </si>
  <si>
    <t>Hàng Hải - Gung Ré</t>
  </si>
  <si>
    <t>01238 896449</t>
  </si>
  <si>
    <t>Đỗ Đức Hiệp</t>
  </si>
  <si>
    <t>71 Đồng Lạc 1 - Đinh Lạc</t>
  </si>
  <si>
    <t>01647 215719</t>
  </si>
  <si>
    <t>Lý Văn Úc</t>
  </si>
  <si>
    <t>25 Lăng Cú - Gung Ré</t>
  </si>
  <si>
    <t>0976 069360</t>
  </si>
  <si>
    <t>Thành Đạt</t>
  </si>
  <si>
    <t>Nguyễn Văn Thỏa</t>
  </si>
  <si>
    <t xml:space="preserve">thôn 5, xã Tân Lâm </t>
  </si>
  <si>
    <t>0937839187</t>
  </si>
  <si>
    <t>Nguyễn Đình Sự</t>
  </si>
  <si>
    <t xml:space="preserve">26 Tổ 9 - TT Di Linh </t>
  </si>
  <si>
    <t>VI</t>
  </si>
  <si>
    <t>Cát Tiên</t>
  </si>
  <si>
    <t>Thảo Lâm</t>
  </si>
  <si>
    <t>Lê Văn Tuấn</t>
  </si>
  <si>
    <t xml:space="preserve">Thôn 2 - Xã Đức Phổ </t>
  </si>
  <si>
    <t>0639 632839</t>
  </si>
  <si>
    <t>Cây ăn trái (300,000), điều (150,000)</t>
  </si>
  <si>
    <t xml:space="preserve">CS giống </t>
  </si>
  <si>
    <t>Nguyễn Văn Xã</t>
  </si>
  <si>
    <t>TDP 7 - TT Cát Tiên</t>
  </si>
  <si>
    <t>0919 403755</t>
  </si>
  <si>
    <t>Cây ăn trái (25,000), điều (20,000)</t>
  </si>
  <si>
    <t>Nguyễn Du</t>
  </si>
  <si>
    <t>TDP 2 - TT Cát Tiên</t>
  </si>
  <si>
    <t>01666 698453</t>
  </si>
  <si>
    <t>Cây giống các loại</t>
  </si>
  <si>
    <t xml:space="preserve">CS giống cây </t>
  </si>
  <si>
    <t>TDP 3 - TT Cát Tiên</t>
  </si>
  <si>
    <t>0942 186479</t>
  </si>
  <si>
    <t>VII</t>
  </si>
  <si>
    <t>Đam Rông</t>
  </si>
  <si>
    <t>Cơ sở SX&amp;KD 
Nhật Khanh</t>
  </si>
  <si>
    <t>Trương Công Khanh</t>
  </si>
  <si>
    <t>Thôn Đạ Pul - Đạ Knàng</t>
  </si>
  <si>
    <t>0978 159399</t>
  </si>
  <si>
    <t>Cà phê (50,000), bơ (4,000),
tiêu (3,000)</t>
  </si>
  <si>
    <t>Vũ Thị Hoa</t>
  </si>
  <si>
    <t>Thôn Tân Trung - Đạ Knàng</t>
  </si>
  <si>
    <t>0984 362742</t>
  </si>
  <si>
    <t>Cà phê (30,000), bơ (5,000)</t>
  </si>
  <si>
    <t>Đức Dương</t>
  </si>
  <si>
    <t>Triệu Đức Dương</t>
  </si>
  <si>
    <t>Thôn Pang Dung - Đạ Knàng</t>
  </si>
  <si>
    <t>0988 344044</t>
  </si>
  <si>
    <t>Cà phê (30,000), mắc ca (2,000)</t>
  </si>
  <si>
    <t>Anh Thư</t>
  </si>
  <si>
    <t>Lê Duy Khánh</t>
  </si>
  <si>
    <t xml:space="preserve">Thôn Liên Trang 1 - Đạ Tông </t>
  </si>
  <si>
    <t>0914 593808</t>
  </si>
  <si>
    <t>Cà phê (20,000), điều (5,000), 
cây ăn trái (5,000)</t>
  </si>
  <si>
    <t>Nguyễn Văn Minh</t>
  </si>
  <si>
    <t>Thôn 1 - Liêng Sronh</t>
  </si>
  <si>
    <t>Lê Quang Vinh</t>
  </si>
  <si>
    <t>Thôn 4 - Rô Men</t>
  </si>
  <si>
    <t>Ngọc Sáu</t>
  </si>
  <si>
    <t>Vũ Ngọc Sáu</t>
  </si>
  <si>
    <t>Thôn Phi Jút - Đạ Rsal</t>
  </si>
  <si>
    <t>01675 96299</t>
  </si>
  <si>
    <t>Cà phê (15,000), cây ĂQ (8,000)</t>
  </si>
  <si>
    <t>Bùi Vũ Phong</t>
  </si>
  <si>
    <t>Thôn Trung Tâm - Đạ Knàng</t>
  </si>
  <si>
    <t>01678 337284</t>
  </si>
  <si>
    <t>Nguyễn Thị Loan</t>
  </si>
  <si>
    <t>Thôn Đồng Tâm - Phi Liêng</t>
  </si>
  <si>
    <t>01696 444273</t>
  </si>
  <si>
    <t>Lê Đình Cường</t>
  </si>
  <si>
    <t xml:space="preserve">Thôn Liên Hương - Đạ Rsal </t>
  </si>
  <si>
    <t>Nguyễn Văn Nghiêm</t>
  </si>
  <si>
    <t>Huyền Định</t>
  </si>
  <si>
    <t>Giang Thị Lệ Huyền</t>
  </si>
  <si>
    <t xml:space="preserve">Thôn 1 - Rô Men </t>
  </si>
  <si>
    <t>0868 211799</t>
  </si>
  <si>
    <t>Cây ăn trái các loại</t>
  </si>
  <si>
    <t>Ngô Ngọc Chiến</t>
  </si>
  <si>
    <t>Cà phê (15,000), cây ĂQ (2,000)</t>
  </si>
  <si>
    <t>Trịnh Viết Nam</t>
  </si>
  <si>
    <t>Cà phê (10,000), cây ĂQ (5,000)</t>
  </si>
  <si>
    <t>Trần Văn Phi</t>
  </si>
  <si>
    <t>Lê Văn Thận</t>
  </si>
  <si>
    <t>Thôn 2 - Rô Men</t>
  </si>
  <si>
    <t>Lê Thị Luận</t>
  </si>
  <si>
    <t>Thôn Đạ Mul - Đạ Knàng</t>
  </si>
  <si>
    <t>Nguyễn Minh Chiến</t>
  </si>
  <si>
    <t>Thôn 3 - Liêng Sronh</t>
  </si>
  <si>
    <t>Cà phê (10,000), cây ĂQ (3,000)</t>
  </si>
  <si>
    <t>Vũ Anh Quang</t>
  </si>
  <si>
    <t>Nguyễn Thái Hòa</t>
  </si>
  <si>
    <t>Mai Trọng Vỡ</t>
  </si>
  <si>
    <t>Đỗ Ngọc Điểu</t>
  </si>
  <si>
    <t xml:space="preserve">Thôn Đak Măng - Đạ Rsal </t>
  </si>
  <si>
    <t>Lê Kim Hùng</t>
  </si>
  <si>
    <t>Nguyễn Thị Thanh 
Phương</t>
  </si>
  <si>
    <t>VIII</t>
  </si>
  <si>
    <t>Đơn Dương</t>
  </si>
  <si>
    <t>Cty Him Lam</t>
  </si>
  <si>
    <t>Xã Tu Tra</t>
  </si>
  <si>
    <t>Mắc ca</t>
  </si>
  <si>
    <t>IX</t>
  </si>
  <si>
    <t>Đạ Tẻh</t>
  </si>
  <si>
    <t>Ngọc Hùng</t>
  </si>
  <si>
    <t>Đoàn Ngọc Hùng</t>
  </si>
  <si>
    <t>Thôn 3 - xã Đạ Kho</t>
  </si>
  <si>
    <t>01212 020213</t>
  </si>
  <si>
    <t>Cây ăn trái (30,000), điều (5,000)</t>
  </si>
  <si>
    <t>Quốc Thắng</t>
  </si>
  <si>
    <t>Đoàn Quốc Thắng</t>
  </si>
  <si>
    <t>Thôn 4 - xã Đạ Kho</t>
  </si>
  <si>
    <t>01296 380399</t>
  </si>
  <si>
    <t>Cây ăn trái (25,000), điều (5,000)</t>
  </si>
  <si>
    <t>Hồng Công</t>
  </si>
  <si>
    <t>Lê Hữu Công</t>
  </si>
  <si>
    <t>TDP 4B - TT Đạ Tẻh</t>
  </si>
  <si>
    <t>0633 881105</t>
  </si>
  <si>
    <t>Cây ăn trái (20,000), điều (10,000)</t>
  </si>
  <si>
    <t>X</t>
  </si>
  <si>
    <t>Đạ Huoai</t>
  </si>
  <si>
    <t>Đào Thị Hường</t>
  </si>
  <si>
    <t>Cty TNHH giống cây 
trồng thực nghiệm 
Nam Lâm Đồng</t>
  </si>
  <si>
    <t xml:space="preserve">Thôn 4 - xã Hà Lâm </t>
  </si>
  <si>
    <t>01655 221183</t>
  </si>
  <si>
    <t>Cây điều</t>
  </si>
  <si>
    <t>Thanh Hải</t>
  </si>
  <si>
    <t>Nguyễn Văn Hải</t>
  </si>
  <si>
    <t>Thôn 2-Xã Hà Lâm</t>
  </si>
  <si>
    <t>Cây ăn trái (6,000), cây điều (1,000)</t>
  </si>
  <si>
    <t>Kim Hùng</t>
  </si>
  <si>
    <t>Lý Thiên Kim</t>
  </si>
  <si>
    <t xml:space="preserve">TDP 1 - TT ĐạMri </t>
  </si>
  <si>
    <t>0633 876678</t>
  </si>
  <si>
    <t>Cây ăn trái (4,000), cây điều (1,000)</t>
  </si>
  <si>
    <t>Nguyễn Văn Thành</t>
  </si>
  <si>
    <t>Thôn 5- Xã Ma đaguôi</t>
  </si>
  <si>
    <t>0633 935089</t>
  </si>
  <si>
    <t>Nguyễn T. Thanh Tuyền</t>
  </si>
  <si>
    <t xml:space="preserve">TDP 4 - TT ĐạMri </t>
  </si>
  <si>
    <t>01225 717211</t>
  </si>
  <si>
    <t>Cây ăn trái (3,000), cây điều (1,000)</t>
  </si>
  <si>
    <t>Quang Huy</t>
  </si>
  <si>
    <t>Bùi Văn Huy</t>
  </si>
  <si>
    <t xml:space="preserve">TDP 12 - TTMa đa guôi </t>
  </si>
  <si>
    <t>0633 932119</t>
  </si>
  <si>
    <t>Cây ăn trái (3,500), cây điều (500)</t>
  </si>
  <si>
    <t>Nguyễn Thị Hiền</t>
  </si>
  <si>
    <t xml:space="preserve">Thôn 4 - Xã Đoàn Kế </t>
  </si>
  <si>
    <t>01635 695655</t>
  </si>
  <si>
    <t>Cây ăn trái (3,300), cây điều (700)</t>
  </si>
  <si>
    <t>Hồng Đạt</t>
  </si>
  <si>
    <t>Nguyễn Tấn Đạt</t>
  </si>
  <si>
    <t>TDP 11 - Ma đa guôi</t>
  </si>
  <si>
    <t>Cây ăn trái (2,500),
 cây điều (500)</t>
  </si>
  <si>
    <t>Hoàng Long</t>
  </si>
  <si>
    <t>Lê Văn Lương</t>
  </si>
  <si>
    <t>TDP 3 - TT ĐạMri</t>
  </si>
  <si>
    <t>0633 876755</t>
  </si>
  <si>
    <t>Cây ăn trái (2,400), 
cây điều (600)</t>
  </si>
  <si>
    <t>Tổng cộng số cơ sở</t>
  </si>
  <si>
    <t>Năng lực sản xuất: cây/năm</t>
  </si>
  <si>
    <t xml:space="preserve">Ghi chú: </t>
  </si>
  <si>
    <t>SX&amp; KD: Sản xuất, kinh doanh</t>
  </si>
  <si>
    <t>CBTC: Công bố tiêu chuẩn giống cây trồng</t>
  </si>
  <si>
    <t>Đà Lạt, ngày 14 tháng 5 năm 2019</t>
  </si>
  <si>
    <t>Phòng Trồng trọt</t>
  </si>
  <si>
    <t>Người lập biểu</t>
  </si>
  <si>
    <t>Duyệt của Lãnh đạo Chi cục</t>
  </si>
  <si>
    <t>(Tính đến ngày 14/5/2019)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</si>
</sst>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;[Red]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2"/>
    </font>
    <font>
      <sz val="14"/>
      <name val="Times New Roman"/>
      <family val="2"/>
    </font>
    <font>
      <b/>
      <sz val="14"/>
      <name val="Times New Roman"/>
      <family val="1"/>
    </font>
    <font>
      <sz val="13"/>
      <name val="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VNI-Times"/>
      <family val="0"/>
    </font>
    <font>
      <b/>
      <i/>
      <sz val="12"/>
      <name val="Times New Roman"/>
      <family val="1"/>
    </font>
    <font>
      <i/>
      <sz val="13"/>
      <name val="Times New Roman"/>
      <family val="2"/>
    </font>
    <font>
      <b/>
      <sz val="13"/>
      <name val="Times New Roman"/>
      <family val="2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/>
      <right style="thin"/>
      <top style="thin"/>
      <bottom style="dashed"/>
    </border>
    <border>
      <left/>
      <right style="thin"/>
      <top/>
      <bottom/>
    </border>
    <border>
      <left style="thin"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55" applyFont="1" applyBorder="1" applyAlignment="1">
      <alignment horizont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 wrapText="1"/>
      <protection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13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 wrapText="1"/>
      <protection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2" fillId="0" borderId="14" xfId="55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justify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wrapText="1"/>
      <protection/>
    </xf>
    <xf numFmtId="164" fontId="2" fillId="0" borderId="15" xfId="55" applyNumberFormat="1" applyFont="1" applyBorder="1" applyAlignment="1">
      <alignment horizontal="right" vertical="center"/>
      <protection/>
    </xf>
    <xf numFmtId="164" fontId="2" fillId="0" borderId="16" xfId="55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55" applyFont="1" applyBorder="1" applyAlignment="1">
      <alignment horizontal="center"/>
      <protection/>
    </xf>
    <xf numFmtId="164" fontId="2" fillId="0" borderId="15" xfId="55" applyNumberFormat="1" applyFont="1" applyBorder="1" applyAlignment="1">
      <alignment horizontal="right"/>
      <protection/>
    </xf>
    <xf numFmtId="164" fontId="2" fillId="0" borderId="16" xfId="55" applyNumberFormat="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4" borderId="15" xfId="55" applyFont="1" applyFill="1" applyBorder="1" applyAlignment="1">
      <alignment horizontal="center" vertical="center" wrapText="1"/>
      <protection/>
    </xf>
    <xf numFmtId="0" fontId="2" fillId="34" borderId="15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164" fontId="2" fillId="0" borderId="15" xfId="55" applyNumberFormat="1" applyFont="1" applyBorder="1" applyAlignment="1">
      <alignment vertical="center"/>
      <protection/>
    </xf>
    <xf numFmtId="0" fontId="2" fillId="0" borderId="15" xfId="55" applyFont="1" applyBorder="1" applyAlignment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5" xfId="55" applyFont="1" applyBorder="1" applyAlignment="1" quotePrefix="1">
      <alignment horizontal="center" vertical="center"/>
      <protection/>
    </xf>
    <xf numFmtId="3" fontId="2" fillId="0" borderId="15" xfId="55" applyNumberFormat="1" applyFont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5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7" xfId="55" applyFont="1" applyBorder="1" applyAlignment="1">
      <alignment horizontal="center"/>
      <protection/>
    </xf>
    <xf numFmtId="0" fontId="2" fillId="0" borderId="17" xfId="55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 wrapText="1"/>
      <protection/>
    </xf>
    <xf numFmtId="164" fontId="2" fillId="0" borderId="17" xfId="55" applyNumberFormat="1" applyFont="1" applyBorder="1" applyAlignment="1">
      <alignment horizontal="right" vertical="center"/>
      <protection/>
    </xf>
    <xf numFmtId="3" fontId="7" fillId="0" borderId="10" xfId="55" applyNumberFormat="1" applyFont="1" applyBorder="1" applyAlignment="1">
      <alignment horizontal="right" vertical="center"/>
      <protection/>
    </xf>
    <xf numFmtId="3" fontId="7" fillId="0" borderId="11" xfId="55" applyNumberFormat="1" applyFont="1" applyBorder="1" applyAlignment="1">
      <alignment horizontal="center" vertical="center"/>
      <protection/>
    </xf>
    <xf numFmtId="164" fontId="2" fillId="0" borderId="13" xfId="55" applyNumberFormat="1" applyFont="1" applyBorder="1" applyAlignment="1">
      <alignment horizontal="right" vertical="center"/>
      <protection/>
    </xf>
    <xf numFmtId="164" fontId="2" fillId="0" borderId="14" xfId="55" applyNumberFormat="1" applyFont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/>
      <protection/>
    </xf>
    <xf numFmtId="164" fontId="2" fillId="0" borderId="15" xfId="55" applyNumberFormat="1" applyFont="1" applyFill="1" applyBorder="1" applyAlignment="1">
      <alignment horizontal="right"/>
      <protection/>
    </xf>
    <xf numFmtId="164" fontId="2" fillId="0" borderId="16" xfId="55" applyNumberFormat="1" applyFont="1" applyFill="1" applyBorder="1" applyAlignment="1">
      <alignment horizontal="center"/>
      <protection/>
    </xf>
    <xf numFmtId="3" fontId="2" fillId="0" borderId="14" xfId="55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7" xfId="55" applyFont="1" applyFill="1" applyBorder="1" applyAlignment="1">
      <alignment horizont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 wrapText="1"/>
      <protection/>
    </xf>
    <xf numFmtId="164" fontId="2" fillId="0" borderId="18" xfId="55" applyNumberFormat="1" applyFont="1" applyBorder="1" applyAlignment="1">
      <alignment horizontal="right" vertical="center"/>
      <protection/>
    </xf>
    <xf numFmtId="164" fontId="2" fillId="0" borderId="19" xfId="55" applyNumberFormat="1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/>
    </xf>
    <xf numFmtId="0" fontId="7" fillId="0" borderId="11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3" fontId="7" fillId="0" borderId="11" xfId="55" applyNumberFormat="1" applyFont="1" applyBorder="1" applyAlignment="1">
      <alignment horizontal="right" vertical="center"/>
      <protection/>
    </xf>
    <xf numFmtId="0" fontId="2" fillId="0" borderId="20" xfId="55" applyFont="1" applyBorder="1" applyAlignment="1">
      <alignment horizontal="center"/>
      <protection/>
    </xf>
    <xf numFmtId="0" fontId="8" fillId="0" borderId="20" xfId="55" applyFont="1" applyBorder="1" applyAlignment="1">
      <alignment horizontal="center" vertical="center"/>
      <protection/>
    </xf>
    <xf numFmtId="164" fontId="2" fillId="0" borderId="20" xfId="55" applyNumberFormat="1" applyFont="1" applyBorder="1" applyAlignment="1">
      <alignment horizontal="right"/>
      <protection/>
    </xf>
    <xf numFmtId="164" fontId="2" fillId="0" borderId="14" xfId="55" applyNumberFormat="1" applyFont="1" applyBorder="1" applyAlignment="1">
      <alignment horizontal="center"/>
      <protection/>
    </xf>
    <xf numFmtId="0" fontId="2" fillId="0" borderId="14" xfId="0" applyFont="1" applyBorder="1" applyAlignment="1">
      <alignment horizontal="center"/>
    </xf>
    <xf numFmtId="0" fontId="8" fillId="0" borderId="15" xfId="55" applyFont="1" applyBorder="1" applyAlignment="1">
      <alignment horizontal="center" vertical="center"/>
      <protection/>
    </xf>
    <xf numFmtId="0" fontId="8" fillId="0" borderId="15" xfId="55" applyFont="1" applyBorder="1" applyAlignment="1" quotePrefix="1">
      <alignment horizontal="center" vertical="center"/>
      <protection/>
    </xf>
    <xf numFmtId="0" fontId="2" fillId="0" borderId="18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 vertical="center"/>
      <protection/>
    </xf>
    <xf numFmtId="164" fontId="2" fillId="0" borderId="18" xfId="55" applyNumberFormat="1" applyFont="1" applyBorder="1" applyAlignment="1">
      <alignment horizontal="right"/>
      <protection/>
    </xf>
    <xf numFmtId="164" fontId="2" fillId="0" borderId="19" xfId="55" applyNumberFormat="1" applyFont="1" applyBorder="1" applyAlignment="1">
      <alignment horizontal="center"/>
      <protection/>
    </xf>
    <xf numFmtId="0" fontId="2" fillId="0" borderId="19" xfId="0" applyFont="1" applyBorder="1" applyAlignment="1">
      <alignment horizontal="center"/>
    </xf>
    <xf numFmtId="0" fontId="2" fillId="0" borderId="18" xfId="55" applyFont="1" applyBorder="1" applyAlignment="1">
      <alignment horizontal="center" wrapText="1"/>
      <protection/>
    </xf>
    <xf numFmtId="0" fontId="2" fillId="0" borderId="20" xfId="55" applyFont="1" applyBorder="1" applyAlignment="1">
      <alignment horizont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 wrapText="1"/>
      <protection/>
    </xf>
    <xf numFmtId="3" fontId="2" fillId="0" borderId="17" xfId="55" applyNumberFormat="1" applyFont="1" applyBorder="1" applyAlignment="1">
      <alignment horizontal="right" vertical="center"/>
      <protection/>
    </xf>
    <xf numFmtId="3" fontId="2" fillId="0" borderId="22" xfId="55" applyNumberFormat="1" applyFont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3" fontId="7" fillId="0" borderId="11" xfId="55" applyNumberFormat="1" applyFont="1" applyBorder="1" applyAlignment="1">
      <alignment horizontal="right" vertical="center" wrapText="1"/>
      <protection/>
    </xf>
    <xf numFmtId="3" fontId="7" fillId="0" borderId="11" xfId="55" applyNumberFormat="1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55" applyNumberFormat="1" applyFont="1" applyBorder="1" applyAlignment="1">
      <alignment horizontal="center" vertical="center" wrapText="1"/>
      <protection/>
    </xf>
    <xf numFmtId="3" fontId="2" fillId="0" borderId="15" xfId="55" applyNumberFormat="1" applyFont="1" applyFill="1" applyBorder="1" applyAlignment="1">
      <alignment horizontal="center"/>
      <protection/>
    </xf>
    <xf numFmtId="3" fontId="2" fillId="0" borderId="20" xfId="55" applyNumberFormat="1" applyFont="1" applyFill="1" applyBorder="1" applyAlignment="1">
      <alignment horizontal="center"/>
      <protection/>
    </xf>
    <xf numFmtId="3" fontId="2" fillId="0" borderId="15" xfId="55" applyNumberFormat="1" applyFont="1" applyBorder="1" applyAlignment="1">
      <alignment horizontal="center"/>
      <protection/>
    </xf>
    <xf numFmtId="3" fontId="2" fillId="0" borderId="17" xfId="55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right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7" xfId="55" applyFont="1" applyBorder="1" applyAlignment="1" quotePrefix="1">
      <alignment horizontal="center" vertical="center"/>
      <protection/>
    </xf>
    <xf numFmtId="164" fontId="2" fillId="0" borderId="22" xfId="55" applyNumberFormat="1" applyFont="1" applyBorder="1" applyAlignment="1">
      <alignment horizontal="center" vertical="center"/>
      <protection/>
    </xf>
    <xf numFmtId="3" fontId="2" fillId="0" borderId="22" xfId="55" applyNumberFormat="1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3" fontId="2" fillId="0" borderId="13" xfId="55" applyNumberFormat="1" applyFont="1" applyBorder="1" applyAlignment="1">
      <alignment horizontal="right" vertical="center"/>
      <protection/>
    </xf>
    <xf numFmtId="3" fontId="2" fillId="0" borderId="14" xfId="55" applyNumberFormat="1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 vertical="center"/>
      <protection/>
    </xf>
    <xf numFmtId="164" fontId="2" fillId="0" borderId="23" xfId="55" applyNumberFormat="1" applyFont="1" applyBorder="1" applyAlignment="1">
      <alignment horizontal="right"/>
      <protection/>
    </xf>
    <xf numFmtId="164" fontId="2" fillId="0" borderId="20" xfId="55" applyNumberFormat="1" applyFont="1" applyBorder="1" applyAlignment="1">
      <alignment horizontal="right" vertical="center"/>
      <protection/>
    </xf>
    <xf numFmtId="0" fontId="2" fillId="0" borderId="24" xfId="55" applyFont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3" fontId="7" fillId="0" borderId="13" xfId="55" applyNumberFormat="1" applyFont="1" applyBorder="1" applyAlignment="1">
      <alignment horizontal="right" vertical="center"/>
      <protection/>
    </xf>
    <xf numFmtId="3" fontId="7" fillId="0" borderId="10" xfId="55" applyNumberFormat="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3" fontId="7" fillId="0" borderId="15" xfId="55" applyNumberFormat="1" applyFont="1" applyBorder="1" applyAlignment="1">
      <alignment horizontal="right" vertical="center"/>
      <protection/>
    </xf>
    <xf numFmtId="164" fontId="2" fillId="0" borderId="15" xfId="55" applyNumberFormat="1" applyFont="1" applyBorder="1" applyAlignment="1">
      <alignment horizontal="center"/>
      <protection/>
    </xf>
    <xf numFmtId="0" fontId="7" fillId="0" borderId="12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 wrapText="1"/>
      <protection/>
    </xf>
    <xf numFmtId="3" fontId="7" fillId="0" borderId="12" xfId="55" applyNumberFormat="1" applyFont="1" applyBorder="1" applyAlignment="1">
      <alignment horizontal="right" vertical="center"/>
      <protection/>
    </xf>
    <xf numFmtId="3" fontId="7" fillId="0" borderId="12" xfId="55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/>
    </xf>
    <xf numFmtId="3" fontId="2" fillId="0" borderId="20" xfId="55" applyNumberFormat="1" applyFont="1" applyBorder="1" applyAlignment="1">
      <alignment horizontal="right" vertical="center"/>
      <protection/>
    </xf>
    <xf numFmtId="164" fontId="2" fillId="0" borderId="14" xfId="55" applyNumberFormat="1" applyFont="1" applyBorder="1" applyAlignment="1">
      <alignment horizontal="right"/>
      <protection/>
    </xf>
    <xf numFmtId="164" fontId="2" fillId="0" borderId="16" xfId="55" applyNumberFormat="1" applyFont="1" applyBorder="1" applyAlignment="1">
      <alignment horizontal="right"/>
      <protection/>
    </xf>
    <xf numFmtId="0" fontId="2" fillId="0" borderId="24" xfId="55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64" fontId="7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55" applyNumberFormat="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55" applyFont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5" applyFont="1" applyBorder="1" applyAlignment="1">
      <alignment horizontal="center" wrapText="1"/>
      <protection/>
    </xf>
    <xf numFmtId="0" fontId="7" fillId="0" borderId="11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55" applyFont="1" applyBorder="1" applyAlignment="1">
      <alignment horizontal="center" wrapText="1"/>
      <protection/>
    </xf>
    <xf numFmtId="0" fontId="7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28575</xdr:rowOff>
    </xdr:from>
    <xdr:to>
      <xdr:col>2</xdr:col>
      <xdr:colOff>552450</xdr:colOff>
      <xdr:row>3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781050" y="6477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3</xdr:row>
      <xdr:rowOff>38100</xdr:rowOff>
    </xdr:from>
    <xdr:to>
      <xdr:col>5</xdr:col>
      <xdr:colOff>1619250</xdr:colOff>
      <xdr:row>3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5295900" y="6572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5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3.421875" style="1" customWidth="1"/>
    <col min="2" max="2" width="16.00390625" style="2" customWidth="1"/>
    <col min="3" max="3" width="22.8515625" style="2" customWidth="1"/>
    <col min="4" max="4" width="26.140625" style="2" customWidth="1"/>
    <col min="5" max="5" width="14.421875" style="3" customWidth="1"/>
    <col min="6" max="6" width="28.8515625" style="2" customWidth="1"/>
    <col min="7" max="7" width="11.57421875" style="1" customWidth="1"/>
    <col min="8" max="8" width="6.7109375" style="1" customWidth="1"/>
    <col min="9" max="9" width="7.140625" style="1" bestFit="1" customWidth="1"/>
    <col min="10" max="10" width="7.421875" style="1" customWidth="1"/>
    <col min="11" max="11" width="18.140625" style="1" hidden="1" customWidth="1"/>
    <col min="12" max="254" width="9.140625" style="1" customWidth="1"/>
    <col min="255" max="255" width="3.421875" style="1" customWidth="1"/>
    <col min="256" max="16384" width="16.00390625" style="1" customWidth="1"/>
  </cols>
  <sheetData>
    <row r="1" ht="11.25" customHeight="1"/>
    <row r="2" spans="1:10" ht="18.75">
      <c r="A2" s="149" t="s">
        <v>0</v>
      </c>
      <c r="B2" s="149"/>
      <c r="C2" s="149"/>
      <c r="D2" s="150" t="s">
        <v>1</v>
      </c>
      <c r="E2" s="150"/>
      <c r="F2" s="150"/>
      <c r="G2" s="150"/>
      <c r="H2" s="150"/>
      <c r="I2" s="150"/>
      <c r="J2" s="150"/>
    </row>
    <row r="3" spans="1:10" ht="18.75">
      <c r="A3" s="150" t="s">
        <v>2</v>
      </c>
      <c r="B3" s="150"/>
      <c r="C3" s="150"/>
      <c r="D3" s="150" t="s">
        <v>3</v>
      </c>
      <c r="E3" s="150"/>
      <c r="F3" s="150"/>
      <c r="G3" s="150"/>
      <c r="H3" s="150"/>
      <c r="I3" s="150"/>
      <c r="J3" s="150"/>
    </row>
    <row r="4" spans="1:10" ht="18.75">
      <c r="A4" s="149"/>
      <c r="B4" s="149"/>
      <c r="C4" s="149"/>
      <c r="D4" s="4"/>
      <c r="E4" s="5"/>
      <c r="F4" s="149"/>
      <c r="G4" s="149"/>
      <c r="H4" s="149"/>
      <c r="I4" s="149"/>
      <c r="J4" s="149"/>
    </row>
    <row r="5" spans="1:10" ht="18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6.5">
      <c r="A6" s="6"/>
      <c r="B6" s="6"/>
      <c r="C6" s="6"/>
      <c r="D6" s="6"/>
      <c r="E6" s="7"/>
      <c r="F6" s="6"/>
      <c r="G6" s="6"/>
      <c r="H6" s="6"/>
      <c r="I6" s="6"/>
      <c r="J6" s="6"/>
    </row>
    <row r="7" spans="1:10" ht="39" customHeight="1">
      <c r="A7" s="151" t="s">
        <v>5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9.5">
      <c r="A8" s="148"/>
      <c r="B8" s="148"/>
      <c r="C8" s="168" t="s">
        <v>895</v>
      </c>
      <c r="D8" s="168"/>
      <c r="E8" s="168"/>
      <c r="F8" s="168"/>
      <c r="G8" s="168"/>
      <c r="H8" s="148"/>
      <c r="I8" s="148"/>
      <c r="J8" s="148"/>
    </row>
    <row r="9" spans="1:10" ht="18.75">
      <c r="A9" s="8"/>
      <c r="B9" s="8"/>
      <c r="C9" s="8"/>
      <c r="D9" s="8"/>
      <c r="E9" s="9"/>
      <c r="F9" s="8"/>
      <c r="G9" s="8"/>
      <c r="H9" s="8"/>
      <c r="I9" s="8"/>
      <c r="J9" s="8"/>
    </row>
    <row r="10" spans="1:11" ht="15" customHeight="1">
      <c r="A10" s="152" t="s">
        <v>6</v>
      </c>
      <c r="B10" s="152" t="s">
        <v>7</v>
      </c>
      <c r="C10" s="152" t="s">
        <v>8</v>
      </c>
      <c r="D10" s="152" t="s">
        <v>9</v>
      </c>
      <c r="E10" s="152" t="s">
        <v>10</v>
      </c>
      <c r="F10" s="153" t="s">
        <v>11</v>
      </c>
      <c r="G10" s="154" t="s">
        <v>12</v>
      </c>
      <c r="H10" s="156" t="s">
        <v>13</v>
      </c>
      <c r="I10" s="156" t="s">
        <v>14</v>
      </c>
      <c r="J10" s="156" t="s">
        <v>15</v>
      </c>
      <c r="K10" s="158"/>
    </row>
    <row r="11" spans="1:11" ht="32.25" customHeight="1">
      <c r="A11" s="152"/>
      <c r="B11" s="152"/>
      <c r="C11" s="152"/>
      <c r="D11" s="152"/>
      <c r="E11" s="152"/>
      <c r="F11" s="153"/>
      <c r="G11" s="155"/>
      <c r="H11" s="157"/>
      <c r="I11" s="169"/>
      <c r="J11" s="169"/>
      <c r="K11" s="158"/>
    </row>
    <row r="12" spans="1:11" ht="15">
      <c r="A12" s="10" t="s">
        <v>16</v>
      </c>
      <c r="B12" s="10" t="s">
        <v>17</v>
      </c>
      <c r="C12" s="10"/>
      <c r="D12" s="10"/>
      <c r="E12" s="10"/>
      <c r="F12" s="11"/>
      <c r="G12" s="12">
        <f>SUM(G13:G100)</f>
        <v>24192700</v>
      </c>
      <c r="H12" s="13"/>
      <c r="I12" s="13"/>
      <c r="J12" s="14">
        <f>COUNTIF(J13:K101,"x")</f>
        <v>19</v>
      </c>
      <c r="K12" s="15"/>
    </row>
    <row r="13" spans="1:11" ht="66.75" customHeight="1">
      <c r="A13" s="16">
        <v>1</v>
      </c>
      <c r="B13" s="16" t="s">
        <v>18</v>
      </c>
      <c r="C13" s="17" t="s">
        <v>19</v>
      </c>
      <c r="D13" s="17" t="s">
        <v>20</v>
      </c>
      <c r="E13" s="16" t="s">
        <v>21</v>
      </c>
      <c r="F13" s="17" t="s">
        <v>22</v>
      </c>
      <c r="G13" s="18">
        <v>17200000</v>
      </c>
      <c r="H13" s="19"/>
      <c r="I13" s="19" t="s">
        <v>23</v>
      </c>
      <c r="J13" s="20" t="s">
        <v>23</v>
      </c>
      <c r="K13" s="15"/>
    </row>
    <row r="14" spans="1:11" ht="45">
      <c r="A14" s="16">
        <v>2</v>
      </c>
      <c r="B14" s="21"/>
      <c r="C14" s="22" t="s">
        <v>24</v>
      </c>
      <c r="D14" s="23" t="s">
        <v>25</v>
      </c>
      <c r="E14" s="22" t="s">
        <v>26</v>
      </c>
      <c r="F14" s="24" t="s">
        <v>27</v>
      </c>
      <c r="G14" s="25">
        <v>685000</v>
      </c>
      <c r="H14" s="26"/>
      <c r="I14" s="19" t="s">
        <v>23</v>
      </c>
      <c r="J14" s="27" t="s">
        <v>23</v>
      </c>
      <c r="K14" s="15"/>
    </row>
    <row r="15" spans="1:11" ht="15">
      <c r="A15" s="16">
        <v>3</v>
      </c>
      <c r="B15" s="21"/>
      <c r="C15" s="28" t="s">
        <v>28</v>
      </c>
      <c r="D15" s="28" t="s">
        <v>29</v>
      </c>
      <c r="E15" s="22" t="s">
        <v>30</v>
      </c>
      <c r="F15" s="28" t="s">
        <v>31</v>
      </c>
      <c r="G15" s="29">
        <v>500000</v>
      </c>
      <c r="H15" s="26"/>
      <c r="I15" s="19" t="s">
        <v>23</v>
      </c>
      <c r="J15" s="27"/>
      <c r="K15" s="15"/>
    </row>
    <row r="16" spans="1:11" ht="30">
      <c r="A16" s="16">
        <v>4</v>
      </c>
      <c r="B16" s="21"/>
      <c r="C16" s="22" t="s">
        <v>32</v>
      </c>
      <c r="D16" s="23" t="s">
        <v>33</v>
      </c>
      <c r="E16" s="22" t="s">
        <v>34</v>
      </c>
      <c r="F16" s="22" t="s">
        <v>35</v>
      </c>
      <c r="G16" s="25">
        <v>375000</v>
      </c>
      <c r="H16" s="30"/>
      <c r="I16" s="19" t="s">
        <v>23</v>
      </c>
      <c r="J16" s="27"/>
      <c r="K16" s="15"/>
    </row>
    <row r="17" spans="1:11" ht="15">
      <c r="A17" s="16">
        <v>5</v>
      </c>
      <c r="B17" s="31"/>
      <c r="C17" s="28" t="s">
        <v>36</v>
      </c>
      <c r="D17" s="28" t="s">
        <v>37</v>
      </c>
      <c r="E17" s="22" t="s">
        <v>38</v>
      </c>
      <c r="F17" s="28" t="s">
        <v>39</v>
      </c>
      <c r="G17" s="29">
        <v>330000</v>
      </c>
      <c r="H17" s="26"/>
      <c r="I17" s="19" t="s">
        <v>23</v>
      </c>
      <c r="J17" s="32"/>
      <c r="K17" s="15"/>
    </row>
    <row r="18" spans="1:11" ht="30">
      <c r="A18" s="16">
        <v>6</v>
      </c>
      <c r="B18" s="33"/>
      <c r="C18" s="34" t="s">
        <v>40</v>
      </c>
      <c r="D18" s="22" t="s">
        <v>41</v>
      </c>
      <c r="E18" s="22" t="s">
        <v>42</v>
      </c>
      <c r="F18" s="23" t="s">
        <v>43</v>
      </c>
      <c r="G18" s="25">
        <v>330000</v>
      </c>
      <c r="H18" s="26"/>
      <c r="I18" s="19" t="s">
        <v>23</v>
      </c>
      <c r="J18" s="27" t="s">
        <v>23</v>
      </c>
      <c r="K18" s="15"/>
    </row>
    <row r="19" spans="1:11" s="41" customFormat="1" ht="15">
      <c r="A19" s="16">
        <v>7</v>
      </c>
      <c r="B19" s="35"/>
      <c r="C19" s="28" t="s">
        <v>44</v>
      </c>
      <c r="D19" s="28" t="s">
        <v>37</v>
      </c>
      <c r="E19" s="22" t="s">
        <v>45</v>
      </c>
      <c r="F19" s="36" t="s">
        <v>46</v>
      </c>
      <c r="G19" s="37">
        <v>200000</v>
      </c>
      <c r="H19" s="38"/>
      <c r="I19" s="19" t="s">
        <v>23</v>
      </c>
      <c r="J19" s="39"/>
      <c r="K19" s="40"/>
    </row>
    <row r="20" spans="1:11" ht="30">
      <c r="A20" s="16">
        <v>8</v>
      </c>
      <c r="B20" s="35"/>
      <c r="C20" s="22" t="s">
        <v>47</v>
      </c>
      <c r="D20" s="22" t="s">
        <v>37</v>
      </c>
      <c r="E20" s="22" t="s">
        <v>48</v>
      </c>
      <c r="F20" s="23" t="s">
        <v>49</v>
      </c>
      <c r="G20" s="25">
        <v>234200</v>
      </c>
      <c r="H20" s="26"/>
      <c r="I20" s="19" t="s">
        <v>23</v>
      </c>
      <c r="J20" s="32"/>
      <c r="K20" s="15"/>
    </row>
    <row r="21" spans="1:11" ht="45">
      <c r="A21" s="16">
        <v>9</v>
      </c>
      <c r="B21" s="24" t="s">
        <v>50</v>
      </c>
      <c r="C21" s="28" t="s">
        <v>51</v>
      </c>
      <c r="D21" s="24" t="s">
        <v>52</v>
      </c>
      <c r="E21" s="28" t="s">
        <v>53</v>
      </c>
      <c r="F21" s="24" t="s">
        <v>54</v>
      </c>
      <c r="G21" s="42">
        <v>220000</v>
      </c>
      <c r="H21" s="28"/>
      <c r="I21" s="28" t="s">
        <v>23</v>
      </c>
      <c r="J21" s="28" t="s">
        <v>23</v>
      </c>
      <c r="K21" s="15"/>
    </row>
    <row r="22" spans="1:11" ht="30">
      <c r="A22" s="16">
        <v>10</v>
      </c>
      <c r="B22" s="22" t="s">
        <v>55</v>
      </c>
      <c r="C22" s="22" t="s">
        <v>56</v>
      </c>
      <c r="D22" s="22" t="s">
        <v>37</v>
      </c>
      <c r="E22" s="22" t="s">
        <v>57</v>
      </c>
      <c r="F22" s="23" t="s">
        <v>58</v>
      </c>
      <c r="G22" s="25">
        <v>211000</v>
      </c>
      <c r="H22" s="26"/>
      <c r="I22" s="19" t="s">
        <v>23</v>
      </c>
      <c r="J22" s="27" t="s">
        <v>23</v>
      </c>
      <c r="K22" s="15"/>
    </row>
    <row r="23" spans="1:11" ht="15">
      <c r="A23" s="16">
        <v>11</v>
      </c>
      <c r="B23" s="28"/>
      <c r="C23" s="28" t="s">
        <v>59</v>
      </c>
      <c r="D23" s="28" t="s">
        <v>60</v>
      </c>
      <c r="E23" s="22" t="s">
        <v>61</v>
      </c>
      <c r="F23" s="28" t="s">
        <v>62</v>
      </c>
      <c r="G23" s="29">
        <v>200000</v>
      </c>
      <c r="H23" s="26"/>
      <c r="I23" s="19" t="s">
        <v>23</v>
      </c>
      <c r="J23" s="27" t="s">
        <v>23</v>
      </c>
      <c r="K23" s="15"/>
    </row>
    <row r="24" spans="1:11" ht="45">
      <c r="A24" s="16">
        <v>12</v>
      </c>
      <c r="B24" s="23" t="s">
        <v>63</v>
      </c>
      <c r="C24" s="22" t="s">
        <v>64</v>
      </c>
      <c r="D24" s="23" t="s">
        <v>65</v>
      </c>
      <c r="E24" s="22" t="s">
        <v>66</v>
      </c>
      <c r="F24" s="22" t="s">
        <v>67</v>
      </c>
      <c r="G24" s="43">
        <v>150000</v>
      </c>
      <c r="H24" s="22"/>
      <c r="I24" s="22" t="s">
        <v>23</v>
      </c>
      <c r="J24" s="22" t="s">
        <v>23</v>
      </c>
      <c r="K24" s="15"/>
    </row>
    <row r="25" spans="1:11" ht="15">
      <c r="A25" s="16">
        <v>13</v>
      </c>
      <c r="B25" s="28" t="s">
        <v>68</v>
      </c>
      <c r="C25" s="28" t="s">
        <v>69</v>
      </c>
      <c r="D25" s="28" t="s">
        <v>70</v>
      </c>
      <c r="E25" s="22" t="s">
        <v>71</v>
      </c>
      <c r="F25" s="28" t="s">
        <v>72</v>
      </c>
      <c r="G25" s="29">
        <v>180000</v>
      </c>
      <c r="H25" s="26"/>
      <c r="I25" s="19" t="s">
        <v>23</v>
      </c>
      <c r="J25" s="32" t="s">
        <v>23</v>
      </c>
      <c r="K25" s="15"/>
    </row>
    <row r="26" spans="1:11" ht="15">
      <c r="A26" s="16">
        <v>14</v>
      </c>
      <c r="B26" s="31"/>
      <c r="C26" s="28" t="s">
        <v>73</v>
      </c>
      <c r="D26" s="28" t="s">
        <v>37</v>
      </c>
      <c r="E26" s="22" t="s">
        <v>74</v>
      </c>
      <c r="F26" s="31" t="s">
        <v>75</v>
      </c>
      <c r="G26" s="37">
        <v>180000</v>
      </c>
      <c r="H26" s="38"/>
      <c r="I26" s="19" t="s">
        <v>23</v>
      </c>
      <c r="J26" s="32"/>
      <c r="K26" s="15"/>
    </row>
    <row r="27" spans="1:11" ht="15">
      <c r="A27" s="16">
        <v>15</v>
      </c>
      <c r="B27" s="31"/>
      <c r="C27" s="28" t="s">
        <v>76</v>
      </c>
      <c r="D27" s="28" t="s">
        <v>37</v>
      </c>
      <c r="E27" s="44"/>
      <c r="F27" s="28" t="s">
        <v>77</v>
      </c>
      <c r="G27" s="29">
        <v>155000</v>
      </c>
      <c r="H27" s="26"/>
      <c r="I27" s="19" t="s">
        <v>23</v>
      </c>
      <c r="J27" s="32"/>
      <c r="K27" s="15"/>
    </row>
    <row r="28" spans="1:11" ht="15">
      <c r="A28" s="16">
        <v>16</v>
      </c>
      <c r="B28" s="31"/>
      <c r="C28" s="28" t="s">
        <v>78</v>
      </c>
      <c r="D28" s="28" t="s">
        <v>37</v>
      </c>
      <c r="E28" s="22" t="s">
        <v>79</v>
      </c>
      <c r="F28" s="28" t="s">
        <v>80</v>
      </c>
      <c r="G28" s="29">
        <v>135000</v>
      </c>
      <c r="H28" s="26"/>
      <c r="I28" s="19" t="s">
        <v>23</v>
      </c>
      <c r="J28" s="32"/>
      <c r="K28" s="15"/>
    </row>
    <row r="29" spans="1:11" ht="30">
      <c r="A29" s="16">
        <v>17</v>
      </c>
      <c r="B29" s="31"/>
      <c r="C29" s="22" t="s">
        <v>81</v>
      </c>
      <c r="D29" s="22" t="s">
        <v>82</v>
      </c>
      <c r="E29" s="22" t="s">
        <v>83</v>
      </c>
      <c r="F29" s="45" t="s">
        <v>84</v>
      </c>
      <c r="G29" s="46">
        <v>133000</v>
      </c>
      <c r="H29" s="47"/>
      <c r="I29" s="19" t="s">
        <v>23</v>
      </c>
      <c r="J29" s="27"/>
      <c r="K29" s="15"/>
    </row>
    <row r="30" spans="1:11" ht="15">
      <c r="A30" s="16">
        <v>18</v>
      </c>
      <c r="B30" s="31"/>
      <c r="C30" s="28" t="s">
        <v>85</v>
      </c>
      <c r="D30" s="28" t="s">
        <v>37</v>
      </c>
      <c r="E30" s="22" t="s">
        <v>86</v>
      </c>
      <c r="F30" s="31" t="s">
        <v>87</v>
      </c>
      <c r="G30" s="37">
        <v>130000</v>
      </c>
      <c r="H30" s="38"/>
      <c r="I30" s="19" t="s">
        <v>23</v>
      </c>
      <c r="J30" s="32"/>
      <c r="K30" s="15"/>
    </row>
    <row r="31" spans="1:11" ht="15">
      <c r="A31" s="16">
        <v>19</v>
      </c>
      <c r="B31" s="28"/>
      <c r="C31" s="28" t="s">
        <v>88</v>
      </c>
      <c r="D31" s="28" t="s">
        <v>37</v>
      </c>
      <c r="E31" s="22" t="s">
        <v>89</v>
      </c>
      <c r="F31" s="31" t="s">
        <v>90</v>
      </c>
      <c r="G31" s="29">
        <v>130000</v>
      </c>
      <c r="H31" s="26"/>
      <c r="I31" s="19" t="s">
        <v>23</v>
      </c>
      <c r="J31" s="32"/>
      <c r="K31" s="15"/>
    </row>
    <row r="32" spans="1:11" ht="30">
      <c r="A32" s="16">
        <v>20</v>
      </c>
      <c r="B32" s="28"/>
      <c r="C32" s="22" t="s">
        <v>91</v>
      </c>
      <c r="D32" s="22" t="s">
        <v>37</v>
      </c>
      <c r="E32" s="22" t="s">
        <v>92</v>
      </c>
      <c r="F32" s="45" t="s">
        <v>93</v>
      </c>
      <c r="G32" s="25">
        <v>125500</v>
      </c>
      <c r="H32" s="30"/>
      <c r="I32" s="19" t="s">
        <v>23</v>
      </c>
      <c r="J32" s="27"/>
      <c r="K32" s="15"/>
    </row>
    <row r="33" spans="1:11" ht="15">
      <c r="A33" s="16">
        <v>21</v>
      </c>
      <c r="B33" s="28"/>
      <c r="C33" s="28" t="s">
        <v>94</v>
      </c>
      <c r="D33" s="28" t="s">
        <v>95</v>
      </c>
      <c r="E33" s="22" t="s">
        <v>96</v>
      </c>
      <c r="F33" s="28" t="s">
        <v>97</v>
      </c>
      <c r="G33" s="37">
        <v>125000</v>
      </c>
      <c r="H33" s="38"/>
      <c r="I33" s="19" t="s">
        <v>23</v>
      </c>
      <c r="J33" s="32"/>
      <c r="K33" s="15"/>
    </row>
    <row r="34" spans="1:11" ht="15">
      <c r="A34" s="16">
        <v>22</v>
      </c>
      <c r="B34" s="28"/>
      <c r="C34" s="28" t="s">
        <v>98</v>
      </c>
      <c r="D34" s="28" t="s">
        <v>37</v>
      </c>
      <c r="E34" s="22" t="s">
        <v>99</v>
      </c>
      <c r="F34" s="31" t="s">
        <v>100</v>
      </c>
      <c r="G34" s="37">
        <v>120000</v>
      </c>
      <c r="H34" s="38"/>
      <c r="I34" s="19" t="s">
        <v>23</v>
      </c>
      <c r="J34" s="32"/>
      <c r="K34" s="15"/>
    </row>
    <row r="35" spans="1:11" ht="15">
      <c r="A35" s="16">
        <v>23</v>
      </c>
      <c r="B35" s="28"/>
      <c r="C35" s="28" t="s">
        <v>101</v>
      </c>
      <c r="D35" s="28" t="s">
        <v>37</v>
      </c>
      <c r="E35" s="22" t="s">
        <v>86</v>
      </c>
      <c r="F35" s="31" t="s">
        <v>102</v>
      </c>
      <c r="G35" s="37">
        <v>120000</v>
      </c>
      <c r="H35" s="38"/>
      <c r="I35" s="19" t="s">
        <v>23</v>
      </c>
      <c r="J35" s="32"/>
      <c r="K35" s="15"/>
    </row>
    <row r="36" spans="1:11" ht="30">
      <c r="A36" s="16">
        <v>24</v>
      </c>
      <c r="B36" s="28"/>
      <c r="C36" s="22" t="s">
        <v>103</v>
      </c>
      <c r="D36" s="22" t="s">
        <v>37</v>
      </c>
      <c r="E36" s="22" t="s">
        <v>104</v>
      </c>
      <c r="F36" s="45" t="s">
        <v>105</v>
      </c>
      <c r="G36" s="46">
        <v>101000</v>
      </c>
      <c r="H36" s="47"/>
      <c r="I36" s="19" t="s">
        <v>23</v>
      </c>
      <c r="J36" s="27"/>
      <c r="K36" s="15"/>
    </row>
    <row r="37" spans="1:11" ht="15">
      <c r="A37" s="16">
        <v>25</v>
      </c>
      <c r="B37" s="28" t="s">
        <v>106</v>
      </c>
      <c r="C37" s="22" t="s">
        <v>107</v>
      </c>
      <c r="D37" s="22" t="s">
        <v>108</v>
      </c>
      <c r="E37" s="48" t="s">
        <v>109</v>
      </c>
      <c r="F37" s="45" t="s">
        <v>62</v>
      </c>
      <c r="G37" s="46">
        <v>100000</v>
      </c>
      <c r="H37" s="47"/>
      <c r="I37" s="19" t="s">
        <v>23</v>
      </c>
      <c r="J37" s="27" t="s">
        <v>23</v>
      </c>
      <c r="K37" s="15"/>
    </row>
    <row r="38" spans="1:11" ht="30">
      <c r="A38" s="16">
        <v>26</v>
      </c>
      <c r="B38" s="28"/>
      <c r="C38" s="22" t="s">
        <v>110</v>
      </c>
      <c r="D38" s="23" t="s">
        <v>111</v>
      </c>
      <c r="E38" s="22" t="s">
        <v>112</v>
      </c>
      <c r="F38" s="45" t="s">
        <v>113</v>
      </c>
      <c r="G38" s="46">
        <v>91000</v>
      </c>
      <c r="H38" s="47"/>
      <c r="I38" s="19" t="s">
        <v>23</v>
      </c>
      <c r="J38" s="27"/>
      <c r="K38" s="15"/>
    </row>
    <row r="39" spans="1:11" ht="15">
      <c r="A39" s="16">
        <v>27</v>
      </c>
      <c r="B39" s="28"/>
      <c r="C39" s="28" t="s">
        <v>114</v>
      </c>
      <c r="D39" s="28" t="s">
        <v>37</v>
      </c>
      <c r="E39" s="22" t="s">
        <v>115</v>
      </c>
      <c r="F39" s="31" t="s">
        <v>116</v>
      </c>
      <c r="G39" s="37">
        <v>80000</v>
      </c>
      <c r="H39" s="38"/>
      <c r="I39" s="19" t="s">
        <v>23</v>
      </c>
      <c r="J39" s="32"/>
      <c r="K39" s="15"/>
    </row>
    <row r="40" spans="1:11" ht="15">
      <c r="A40" s="16">
        <v>28</v>
      </c>
      <c r="B40" s="28"/>
      <c r="C40" s="28" t="s">
        <v>117</v>
      </c>
      <c r="D40" s="28" t="s">
        <v>37</v>
      </c>
      <c r="E40" s="22" t="s">
        <v>118</v>
      </c>
      <c r="F40" s="31" t="s">
        <v>119</v>
      </c>
      <c r="G40" s="37">
        <v>75000</v>
      </c>
      <c r="H40" s="38"/>
      <c r="I40" s="19" t="s">
        <v>23</v>
      </c>
      <c r="J40" s="32"/>
      <c r="K40" s="15"/>
    </row>
    <row r="41" spans="1:11" ht="15">
      <c r="A41" s="16">
        <v>29</v>
      </c>
      <c r="B41" s="28"/>
      <c r="C41" s="28" t="s">
        <v>120</v>
      </c>
      <c r="D41" s="28" t="s">
        <v>37</v>
      </c>
      <c r="E41" s="22" t="s">
        <v>121</v>
      </c>
      <c r="F41" s="31" t="s">
        <v>122</v>
      </c>
      <c r="G41" s="37">
        <v>75000</v>
      </c>
      <c r="H41" s="38"/>
      <c r="I41" s="19" t="s">
        <v>23</v>
      </c>
      <c r="J41" s="32"/>
      <c r="K41" s="15"/>
    </row>
    <row r="42" spans="1:11" ht="45">
      <c r="A42" s="16">
        <v>30</v>
      </c>
      <c r="B42" s="22"/>
      <c r="C42" s="22" t="s">
        <v>123</v>
      </c>
      <c r="D42" s="22" t="s">
        <v>124</v>
      </c>
      <c r="E42" s="49"/>
      <c r="F42" s="23" t="s">
        <v>125</v>
      </c>
      <c r="G42" s="25">
        <v>75000</v>
      </c>
      <c r="H42" s="30"/>
      <c r="I42" s="19" t="s">
        <v>23</v>
      </c>
      <c r="J42" s="27"/>
      <c r="K42" s="15"/>
    </row>
    <row r="43" spans="1:11" ht="15">
      <c r="A43" s="16">
        <v>31</v>
      </c>
      <c r="B43" s="28"/>
      <c r="C43" s="28" t="s">
        <v>126</v>
      </c>
      <c r="D43" s="28" t="s">
        <v>127</v>
      </c>
      <c r="E43" s="22" t="s">
        <v>128</v>
      </c>
      <c r="F43" s="31" t="s">
        <v>129</v>
      </c>
      <c r="G43" s="37">
        <v>70000</v>
      </c>
      <c r="H43" s="38"/>
      <c r="I43" s="19" t="s">
        <v>23</v>
      </c>
      <c r="J43" s="32"/>
      <c r="K43" s="15"/>
    </row>
    <row r="44" spans="1:11" ht="15">
      <c r="A44" s="16">
        <v>32</v>
      </c>
      <c r="B44" s="28"/>
      <c r="C44" s="28" t="s">
        <v>130</v>
      </c>
      <c r="D44" s="28" t="s">
        <v>131</v>
      </c>
      <c r="E44" s="22" t="s">
        <v>132</v>
      </c>
      <c r="F44" s="31" t="s">
        <v>133</v>
      </c>
      <c r="G44" s="29">
        <v>65000</v>
      </c>
      <c r="H44" s="26"/>
      <c r="I44" s="19" t="s">
        <v>23</v>
      </c>
      <c r="J44" s="32"/>
      <c r="K44" s="15"/>
    </row>
    <row r="45" spans="1:11" ht="30">
      <c r="A45" s="16">
        <v>33</v>
      </c>
      <c r="B45" s="28"/>
      <c r="C45" s="50" t="s">
        <v>134</v>
      </c>
      <c r="D45" s="50" t="s">
        <v>37</v>
      </c>
      <c r="E45" s="22"/>
      <c r="F45" s="45" t="s">
        <v>135</v>
      </c>
      <c r="G45" s="46">
        <v>61000</v>
      </c>
      <c r="H45" s="47"/>
      <c r="I45" s="19" t="s">
        <v>23</v>
      </c>
      <c r="J45" s="27"/>
      <c r="K45" s="15"/>
    </row>
    <row r="46" spans="1:11" ht="15">
      <c r="A46" s="16">
        <v>34</v>
      </c>
      <c r="B46" s="28"/>
      <c r="C46" s="28" t="s">
        <v>136</v>
      </c>
      <c r="D46" s="28" t="s">
        <v>37</v>
      </c>
      <c r="E46" s="22" t="s">
        <v>137</v>
      </c>
      <c r="F46" s="31" t="s">
        <v>138</v>
      </c>
      <c r="G46" s="29">
        <v>50000</v>
      </c>
      <c r="H46" s="26"/>
      <c r="I46" s="19" t="s">
        <v>23</v>
      </c>
      <c r="J46" s="32"/>
      <c r="K46" s="15"/>
    </row>
    <row r="47" spans="1:11" ht="15">
      <c r="A47" s="16">
        <v>35</v>
      </c>
      <c r="B47" s="28"/>
      <c r="C47" s="28" t="s">
        <v>139</v>
      </c>
      <c r="D47" s="28" t="s">
        <v>37</v>
      </c>
      <c r="E47" s="22"/>
      <c r="F47" s="31" t="s">
        <v>140</v>
      </c>
      <c r="G47" s="37">
        <v>45000</v>
      </c>
      <c r="H47" s="38"/>
      <c r="I47" s="19" t="s">
        <v>23</v>
      </c>
      <c r="J47" s="32"/>
      <c r="K47" s="15"/>
    </row>
    <row r="48" spans="1:11" ht="15">
      <c r="A48" s="16">
        <v>36</v>
      </c>
      <c r="B48" s="28"/>
      <c r="C48" s="28" t="s">
        <v>141</v>
      </c>
      <c r="D48" s="28" t="s">
        <v>142</v>
      </c>
      <c r="E48" s="22"/>
      <c r="F48" s="28" t="s">
        <v>31</v>
      </c>
      <c r="G48" s="29">
        <v>35000</v>
      </c>
      <c r="H48" s="26"/>
      <c r="I48" s="19" t="s">
        <v>23</v>
      </c>
      <c r="J48" s="32"/>
      <c r="K48" s="15"/>
    </row>
    <row r="49" spans="1:11" ht="15">
      <c r="A49" s="16">
        <v>37</v>
      </c>
      <c r="B49" s="28"/>
      <c r="C49" s="28" t="s">
        <v>143</v>
      </c>
      <c r="D49" s="28" t="s">
        <v>144</v>
      </c>
      <c r="E49" s="22"/>
      <c r="F49" s="31" t="s">
        <v>145</v>
      </c>
      <c r="G49" s="29">
        <v>40000</v>
      </c>
      <c r="H49" s="26"/>
      <c r="I49" s="19" t="s">
        <v>23</v>
      </c>
      <c r="J49" s="32"/>
      <c r="K49" s="15"/>
    </row>
    <row r="50" spans="1:11" ht="15">
      <c r="A50" s="16">
        <v>38</v>
      </c>
      <c r="B50" s="28"/>
      <c r="C50" s="28" t="s">
        <v>146</v>
      </c>
      <c r="D50" s="28" t="s">
        <v>144</v>
      </c>
      <c r="E50" s="22"/>
      <c r="F50" s="31" t="s">
        <v>145</v>
      </c>
      <c r="G50" s="29">
        <v>40000</v>
      </c>
      <c r="H50" s="26"/>
      <c r="I50" s="19" t="s">
        <v>23</v>
      </c>
      <c r="J50" s="32"/>
      <c r="K50" s="15"/>
    </row>
    <row r="51" spans="1:11" ht="15">
      <c r="A51" s="16">
        <v>39</v>
      </c>
      <c r="B51" s="28"/>
      <c r="C51" s="28" t="s">
        <v>147</v>
      </c>
      <c r="D51" s="28" t="s">
        <v>148</v>
      </c>
      <c r="E51" s="22"/>
      <c r="F51" s="31" t="s">
        <v>149</v>
      </c>
      <c r="G51" s="37">
        <v>40000</v>
      </c>
      <c r="H51" s="38"/>
      <c r="I51" s="19" t="s">
        <v>23</v>
      </c>
      <c r="J51" s="32"/>
      <c r="K51" s="15"/>
    </row>
    <row r="52" spans="1:11" ht="15">
      <c r="A52" s="16">
        <v>40</v>
      </c>
      <c r="B52" s="28"/>
      <c r="C52" s="28" t="s">
        <v>150</v>
      </c>
      <c r="D52" s="28" t="s">
        <v>151</v>
      </c>
      <c r="E52" s="44"/>
      <c r="F52" s="31" t="s">
        <v>152</v>
      </c>
      <c r="G52" s="37">
        <v>40000</v>
      </c>
      <c r="H52" s="38"/>
      <c r="I52" s="19" t="s">
        <v>23</v>
      </c>
      <c r="J52" s="32"/>
      <c r="K52" s="15"/>
    </row>
    <row r="53" spans="1:11" ht="15">
      <c r="A53" s="16">
        <v>41</v>
      </c>
      <c r="B53" s="28"/>
      <c r="C53" s="28" t="s">
        <v>153</v>
      </c>
      <c r="D53" s="28" t="s">
        <v>154</v>
      </c>
      <c r="E53" s="22"/>
      <c r="F53" s="31" t="s">
        <v>145</v>
      </c>
      <c r="G53" s="37">
        <v>40000</v>
      </c>
      <c r="H53" s="38"/>
      <c r="I53" s="19" t="s">
        <v>23</v>
      </c>
      <c r="J53" s="32"/>
      <c r="K53" s="15"/>
    </row>
    <row r="54" spans="1:11" ht="15">
      <c r="A54" s="16">
        <v>42</v>
      </c>
      <c r="B54" s="28"/>
      <c r="C54" s="28" t="s">
        <v>155</v>
      </c>
      <c r="D54" s="28" t="s">
        <v>37</v>
      </c>
      <c r="E54" s="22" t="s">
        <v>156</v>
      </c>
      <c r="F54" s="28" t="s">
        <v>157</v>
      </c>
      <c r="G54" s="29">
        <v>34000</v>
      </c>
      <c r="H54" s="26"/>
      <c r="I54" s="19" t="s">
        <v>23</v>
      </c>
      <c r="J54" s="32"/>
      <c r="K54" s="15"/>
    </row>
    <row r="55" spans="1:11" ht="15">
      <c r="A55" s="16">
        <v>43</v>
      </c>
      <c r="B55" s="28"/>
      <c r="C55" s="28" t="s">
        <v>158</v>
      </c>
      <c r="D55" s="28" t="s">
        <v>159</v>
      </c>
      <c r="E55" s="22"/>
      <c r="F55" s="31" t="s">
        <v>160</v>
      </c>
      <c r="G55" s="37">
        <v>32000</v>
      </c>
      <c r="H55" s="38"/>
      <c r="I55" s="19" t="s">
        <v>23</v>
      </c>
      <c r="J55" s="32"/>
      <c r="K55" s="15"/>
    </row>
    <row r="56" spans="1:11" ht="15">
      <c r="A56" s="16">
        <v>44</v>
      </c>
      <c r="B56" s="28"/>
      <c r="C56" s="28" t="s">
        <v>161</v>
      </c>
      <c r="D56" s="28" t="s">
        <v>162</v>
      </c>
      <c r="E56" s="22"/>
      <c r="F56" s="28" t="s">
        <v>157</v>
      </c>
      <c r="G56" s="29">
        <v>30000</v>
      </c>
      <c r="H56" s="26"/>
      <c r="I56" s="19" t="s">
        <v>23</v>
      </c>
      <c r="J56" s="32"/>
      <c r="K56" s="15"/>
    </row>
    <row r="57" spans="1:11" ht="15">
      <c r="A57" s="16">
        <v>45</v>
      </c>
      <c r="B57" s="28"/>
      <c r="C57" s="28" t="s">
        <v>163</v>
      </c>
      <c r="D57" s="28" t="s">
        <v>144</v>
      </c>
      <c r="E57" s="22"/>
      <c r="F57" s="31" t="s">
        <v>164</v>
      </c>
      <c r="G57" s="37">
        <v>30000</v>
      </c>
      <c r="H57" s="38"/>
      <c r="I57" s="19" t="s">
        <v>23</v>
      </c>
      <c r="J57" s="32"/>
      <c r="K57" s="15"/>
    </row>
    <row r="58" spans="1:11" ht="15">
      <c r="A58" s="16">
        <v>46</v>
      </c>
      <c r="B58" s="28"/>
      <c r="C58" s="28" t="s">
        <v>165</v>
      </c>
      <c r="D58" s="28" t="s">
        <v>166</v>
      </c>
      <c r="E58" s="22"/>
      <c r="F58" s="31" t="s">
        <v>167</v>
      </c>
      <c r="G58" s="29">
        <v>29000</v>
      </c>
      <c r="H58" s="26"/>
      <c r="I58" s="19" t="s">
        <v>23</v>
      </c>
      <c r="J58" s="32"/>
      <c r="K58" s="15"/>
    </row>
    <row r="59" spans="1:11" ht="30">
      <c r="A59" s="16">
        <v>47</v>
      </c>
      <c r="B59" s="22"/>
      <c r="C59" s="22" t="s">
        <v>168</v>
      </c>
      <c r="D59" s="23" t="s">
        <v>169</v>
      </c>
      <c r="E59" s="22"/>
      <c r="F59" s="22" t="s">
        <v>31</v>
      </c>
      <c r="G59" s="25">
        <v>25000</v>
      </c>
      <c r="H59" s="30"/>
      <c r="I59" s="19" t="s">
        <v>23</v>
      </c>
      <c r="J59" s="27"/>
      <c r="K59" s="15"/>
    </row>
    <row r="60" spans="1:11" ht="15">
      <c r="A60" s="16">
        <v>48</v>
      </c>
      <c r="B60" s="28"/>
      <c r="C60" s="28" t="s">
        <v>170</v>
      </c>
      <c r="D60" s="28" t="s">
        <v>171</v>
      </c>
      <c r="E60" s="22"/>
      <c r="F60" s="28" t="s">
        <v>31</v>
      </c>
      <c r="G60" s="29">
        <v>25000</v>
      </c>
      <c r="H60" s="26"/>
      <c r="I60" s="19" t="s">
        <v>23</v>
      </c>
      <c r="J60" s="32"/>
      <c r="K60" s="15"/>
    </row>
    <row r="61" spans="1:11" ht="15">
      <c r="A61" s="16">
        <v>49</v>
      </c>
      <c r="B61" s="28"/>
      <c r="C61" s="28" t="s">
        <v>172</v>
      </c>
      <c r="D61" s="28" t="s">
        <v>144</v>
      </c>
      <c r="E61" s="22"/>
      <c r="F61" s="28" t="s">
        <v>31</v>
      </c>
      <c r="G61" s="29">
        <v>25000</v>
      </c>
      <c r="H61" s="26"/>
      <c r="I61" s="19" t="s">
        <v>23</v>
      </c>
      <c r="J61" s="32"/>
      <c r="K61" s="15"/>
    </row>
    <row r="62" spans="1:11" ht="15">
      <c r="A62" s="16">
        <v>50</v>
      </c>
      <c r="B62" s="28"/>
      <c r="C62" s="28" t="s">
        <v>173</v>
      </c>
      <c r="D62" s="28" t="s">
        <v>144</v>
      </c>
      <c r="E62" s="22"/>
      <c r="F62" s="28" t="s">
        <v>31</v>
      </c>
      <c r="G62" s="29">
        <v>25000</v>
      </c>
      <c r="H62" s="26"/>
      <c r="I62" s="19" t="s">
        <v>23</v>
      </c>
      <c r="J62" s="32"/>
      <c r="K62" s="15"/>
    </row>
    <row r="63" spans="1:11" ht="15">
      <c r="A63" s="16">
        <v>51</v>
      </c>
      <c r="B63" s="28"/>
      <c r="C63" s="28" t="s">
        <v>174</v>
      </c>
      <c r="D63" s="28" t="s">
        <v>144</v>
      </c>
      <c r="E63" s="22"/>
      <c r="F63" s="28" t="s">
        <v>31</v>
      </c>
      <c r="G63" s="29">
        <v>25000</v>
      </c>
      <c r="H63" s="26"/>
      <c r="I63" s="19" t="s">
        <v>23</v>
      </c>
      <c r="J63" s="32" t="s">
        <v>23</v>
      </c>
      <c r="K63" s="15"/>
    </row>
    <row r="64" spans="1:11" ht="15">
      <c r="A64" s="16">
        <v>52</v>
      </c>
      <c r="B64" s="28"/>
      <c r="C64" s="28" t="s">
        <v>175</v>
      </c>
      <c r="D64" s="28" t="s">
        <v>176</v>
      </c>
      <c r="E64" s="22"/>
      <c r="F64" s="28" t="s">
        <v>31</v>
      </c>
      <c r="G64" s="29">
        <v>25000</v>
      </c>
      <c r="H64" s="26"/>
      <c r="I64" s="19" t="s">
        <v>23</v>
      </c>
      <c r="J64" s="32"/>
      <c r="K64" s="15"/>
    </row>
    <row r="65" spans="1:11" ht="15">
      <c r="A65" s="16">
        <v>53</v>
      </c>
      <c r="B65" s="28"/>
      <c r="C65" s="28" t="s">
        <v>177</v>
      </c>
      <c r="D65" s="28" t="s">
        <v>178</v>
      </c>
      <c r="E65" s="49"/>
      <c r="F65" s="28" t="s">
        <v>31</v>
      </c>
      <c r="G65" s="29">
        <v>25000</v>
      </c>
      <c r="H65" s="26"/>
      <c r="I65" s="19" t="s">
        <v>23</v>
      </c>
      <c r="J65" s="32"/>
      <c r="K65" s="15"/>
    </row>
    <row r="66" spans="1:11" ht="15">
      <c r="A66" s="16">
        <v>54</v>
      </c>
      <c r="B66" s="28"/>
      <c r="C66" s="28" t="s">
        <v>179</v>
      </c>
      <c r="D66" s="28" t="s">
        <v>180</v>
      </c>
      <c r="E66" s="22"/>
      <c r="F66" s="28" t="s">
        <v>31</v>
      </c>
      <c r="G66" s="29">
        <v>25000</v>
      </c>
      <c r="H66" s="26"/>
      <c r="I66" s="19" t="s">
        <v>23</v>
      </c>
      <c r="J66" s="32" t="s">
        <v>23</v>
      </c>
      <c r="K66" s="15"/>
    </row>
    <row r="67" spans="1:11" ht="15">
      <c r="A67" s="16">
        <v>55</v>
      </c>
      <c r="B67" s="28"/>
      <c r="C67" s="28" t="s">
        <v>181</v>
      </c>
      <c r="D67" s="28" t="s">
        <v>162</v>
      </c>
      <c r="E67" s="22"/>
      <c r="F67" s="31" t="s">
        <v>182</v>
      </c>
      <c r="G67" s="29">
        <v>25000</v>
      </c>
      <c r="H67" s="26"/>
      <c r="I67" s="19" t="s">
        <v>23</v>
      </c>
      <c r="J67" s="32"/>
      <c r="K67" s="15"/>
    </row>
    <row r="68" spans="1:11" ht="15">
      <c r="A68" s="16">
        <v>56</v>
      </c>
      <c r="B68" s="28"/>
      <c r="C68" s="31" t="s">
        <v>183</v>
      </c>
      <c r="D68" s="31" t="s">
        <v>184</v>
      </c>
      <c r="E68" s="44" t="s">
        <v>185</v>
      </c>
      <c r="F68" s="28" t="s">
        <v>31</v>
      </c>
      <c r="G68" s="29">
        <v>25000</v>
      </c>
      <c r="H68" s="26"/>
      <c r="I68" s="19" t="s">
        <v>23</v>
      </c>
      <c r="J68" s="32"/>
      <c r="K68" s="15"/>
    </row>
    <row r="69" spans="1:11" ht="15">
      <c r="A69" s="16">
        <v>57</v>
      </c>
      <c r="B69" s="28"/>
      <c r="C69" s="28" t="s">
        <v>186</v>
      </c>
      <c r="D69" s="28" t="s">
        <v>162</v>
      </c>
      <c r="E69" s="22"/>
      <c r="F69" s="31" t="s">
        <v>187</v>
      </c>
      <c r="G69" s="29">
        <v>25000</v>
      </c>
      <c r="H69" s="26"/>
      <c r="I69" s="19" t="s">
        <v>23</v>
      </c>
      <c r="J69" s="32"/>
      <c r="K69" s="15"/>
    </row>
    <row r="70" spans="1:11" ht="15">
      <c r="A70" s="16">
        <v>58</v>
      </c>
      <c r="B70" s="22" t="s">
        <v>188</v>
      </c>
      <c r="C70" s="22" t="s">
        <v>189</v>
      </c>
      <c r="D70" s="22" t="s">
        <v>190</v>
      </c>
      <c r="E70" s="22" t="s">
        <v>191</v>
      </c>
      <c r="F70" s="22" t="s">
        <v>192</v>
      </c>
      <c r="G70" s="43">
        <v>23000</v>
      </c>
      <c r="H70" s="22"/>
      <c r="I70" s="22" t="s">
        <v>23</v>
      </c>
      <c r="J70" s="22" t="s">
        <v>23</v>
      </c>
      <c r="K70" s="15"/>
    </row>
    <row r="71" spans="1:11" ht="15">
      <c r="A71" s="16">
        <v>59</v>
      </c>
      <c r="B71" s="28"/>
      <c r="C71" s="28" t="s">
        <v>193</v>
      </c>
      <c r="D71" s="28" t="s">
        <v>144</v>
      </c>
      <c r="E71" s="22"/>
      <c r="F71" s="28" t="s">
        <v>31</v>
      </c>
      <c r="G71" s="29">
        <v>22000</v>
      </c>
      <c r="H71" s="26"/>
      <c r="I71" s="19" t="s">
        <v>23</v>
      </c>
      <c r="J71" s="32"/>
      <c r="K71" s="15"/>
    </row>
    <row r="72" spans="1:11" ht="15">
      <c r="A72" s="16">
        <v>60</v>
      </c>
      <c r="B72" s="28"/>
      <c r="C72" s="28" t="s">
        <v>194</v>
      </c>
      <c r="D72" s="28" t="s">
        <v>195</v>
      </c>
      <c r="E72" s="44"/>
      <c r="F72" s="31" t="s">
        <v>196</v>
      </c>
      <c r="G72" s="29">
        <v>22000</v>
      </c>
      <c r="H72" s="26"/>
      <c r="I72" s="19" t="s">
        <v>23</v>
      </c>
      <c r="J72" s="32"/>
      <c r="K72" s="15"/>
    </row>
    <row r="73" spans="1:11" ht="15">
      <c r="A73" s="16">
        <v>61</v>
      </c>
      <c r="B73" s="28"/>
      <c r="C73" s="28" t="s">
        <v>197</v>
      </c>
      <c r="D73" s="28" t="s">
        <v>198</v>
      </c>
      <c r="E73" s="22"/>
      <c r="F73" s="28" t="s">
        <v>157</v>
      </c>
      <c r="G73" s="29">
        <v>21000</v>
      </c>
      <c r="H73" s="26"/>
      <c r="I73" s="19" t="s">
        <v>23</v>
      </c>
      <c r="J73" s="32"/>
      <c r="K73" s="15"/>
    </row>
    <row r="74" spans="1:11" ht="15">
      <c r="A74" s="16">
        <v>62</v>
      </c>
      <c r="B74" s="28"/>
      <c r="C74" s="28" t="s">
        <v>199</v>
      </c>
      <c r="D74" s="28" t="s">
        <v>200</v>
      </c>
      <c r="E74" s="22"/>
      <c r="F74" s="28" t="s">
        <v>31</v>
      </c>
      <c r="G74" s="29">
        <v>20000</v>
      </c>
      <c r="H74" s="26"/>
      <c r="I74" s="19" t="s">
        <v>23</v>
      </c>
      <c r="J74" s="32"/>
      <c r="K74" s="15"/>
    </row>
    <row r="75" spans="1:11" ht="15">
      <c r="A75" s="16">
        <v>63</v>
      </c>
      <c r="B75" s="28"/>
      <c r="C75" s="28" t="s">
        <v>201</v>
      </c>
      <c r="D75" s="28" t="s">
        <v>148</v>
      </c>
      <c r="E75" s="22"/>
      <c r="F75" s="28" t="s">
        <v>31</v>
      </c>
      <c r="G75" s="29">
        <v>20000</v>
      </c>
      <c r="H75" s="26"/>
      <c r="I75" s="19" t="s">
        <v>23</v>
      </c>
      <c r="J75" s="32" t="s">
        <v>23</v>
      </c>
      <c r="K75" s="15"/>
    </row>
    <row r="76" spans="1:11" ht="15">
      <c r="A76" s="16">
        <v>64</v>
      </c>
      <c r="B76" s="28"/>
      <c r="C76" s="28" t="s">
        <v>202</v>
      </c>
      <c r="D76" s="28" t="s">
        <v>144</v>
      </c>
      <c r="E76" s="22"/>
      <c r="F76" s="28" t="s">
        <v>31</v>
      </c>
      <c r="G76" s="29">
        <v>20000</v>
      </c>
      <c r="H76" s="26"/>
      <c r="I76" s="19" t="s">
        <v>23</v>
      </c>
      <c r="J76" s="32"/>
      <c r="K76" s="15"/>
    </row>
    <row r="77" spans="1:11" ht="15">
      <c r="A77" s="16">
        <v>65</v>
      </c>
      <c r="B77" s="28"/>
      <c r="C77" s="28" t="s">
        <v>203</v>
      </c>
      <c r="D77" s="28" t="s">
        <v>204</v>
      </c>
      <c r="E77" s="22"/>
      <c r="F77" s="28" t="s">
        <v>31</v>
      </c>
      <c r="G77" s="29">
        <v>20000</v>
      </c>
      <c r="H77" s="26"/>
      <c r="I77" s="19" t="s">
        <v>23</v>
      </c>
      <c r="J77" s="32"/>
      <c r="K77" s="15"/>
    </row>
    <row r="78" spans="1:11" ht="30">
      <c r="A78" s="16">
        <v>66</v>
      </c>
      <c r="B78" s="22"/>
      <c r="C78" s="22" t="s">
        <v>205</v>
      </c>
      <c r="D78" s="23" t="s">
        <v>206</v>
      </c>
      <c r="E78" s="22"/>
      <c r="F78" s="22" t="s">
        <v>157</v>
      </c>
      <c r="G78" s="25">
        <v>20000</v>
      </c>
      <c r="H78" s="30"/>
      <c r="I78" s="19" t="s">
        <v>23</v>
      </c>
      <c r="J78" s="27"/>
      <c r="K78" s="15"/>
    </row>
    <row r="79" spans="1:11" ht="30">
      <c r="A79" s="16">
        <v>67</v>
      </c>
      <c r="B79" s="22"/>
      <c r="C79" s="44" t="s">
        <v>207</v>
      </c>
      <c r="D79" s="45" t="s">
        <v>208</v>
      </c>
      <c r="E79" s="44" t="s">
        <v>209</v>
      </c>
      <c r="F79" s="22" t="s">
        <v>31</v>
      </c>
      <c r="G79" s="25">
        <v>20000</v>
      </c>
      <c r="H79" s="30"/>
      <c r="I79" s="19" t="s">
        <v>23</v>
      </c>
      <c r="J79" s="27"/>
      <c r="K79" s="15"/>
    </row>
    <row r="80" spans="1:11" ht="45">
      <c r="A80" s="16">
        <v>68</v>
      </c>
      <c r="B80" s="22"/>
      <c r="C80" s="44" t="s">
        <v>210</v>
      </c>
      <c r="D80" s="44" t="s">
        <v>211</v>
      </c>
      <c r="E80" s="51" t="s">
        <v>212</v>
      </c>
      <c r="F80" s="23" t="s">
        <v>213</v>
      </c>
      <c r="G80" s="25">
        <v>20000</v>
      </c>
      <c r="H80" s="30"/>
      <c r="I80" s="19" t="s">
        <v>23</v>
      </c>
      <c r="J80" s="27" t="s">
        <v>23</v>
      </c>
      <c r="K80" s="15"/>
    </row>
    <row r="81" spans="1:11" ht="15">
      <c r="A81" s="16">
        <v>69</v>
      </c>
      <c r="B81" s="28"/>
      <c r="C81" s="28" t="s">
        <v>214</v>
      </c>
      <c r="D81" s="28" t="s">
        <v>215</v>
      </c>
      <c r="E81" s="22" t="s">
        <v>216</v>
      </c>
      <c r="F81" s="31" t="s">
        <v>217</v>
      </c>
      <c r="G81" s="29">
        <v>20000</v>
      </c>
      <c r="H81" s="26"/>
      <c r="I81" s="19" t="s">
        <v>23</v>
      </c>
      <c r="J81" s="32"/>
      <c r="K81" s="15"/>
    </row>
    <row r="82" spans="1:11" ht="15">
      <c r="A82" s="16">
        <v>70</v>
      </c>
      <c r="B82" s="28"/>
      <c r="C82" s="28" t="s">
        <v>218</v>
      </c>
      <c r="D82" s="28" t="s">
        <v>219</v>
      </c>
      <c r="E82" s="22"/>
      <c r="F82" s="28" t="s">
        <v>31</v>
      </c>
      <c r="G82" s="29">
        <v>16000</v>
      </c>
      <c r="H82" s="26"/>
      <c r="I82" s="19" t="s">
        <v>23</v>
      </c>
      <c r="J82" s="32"/>
      <c r="K82" s="15"/>
    </row>
    <row r="83" spans="1:11" ht="15">
      <c r="A83" s="16">
        <v>71</v>
      </c>
      <c r="B83" s="28"/>
      <c r="C83" s="28" t="s">
        <v>220</v>
      </c>
      <c r="D83" s="28" t="s">
        <v>144</v>
      </c>
      <c r="E83" s="22"/>
      <c r="F83" s="28" t="s">
        <v>157</v>
      </c>
      <c r="G83" s="29">
        <v>16000</v>
      </c>
      <c r="H83" s="26"/>
      <c r="I83" s="19" t="s">
        <v>23</v>
      </c>
      <c r="J83" s="32"/>
      <c r="K83" s="15"/>
    </row>
    <row r="84" spans="1:11" ht="15">
      <c r="A84" s="16">
        <v>72</v>
      </c>
      <c r="B84" s="28"/>
      <c r="C84" s="28" t="s">
        <v>221</v>
      </c>
      <c r="D84" s="28" t="s">
        <v>222</v>
      </c>
      <c r="E84" s="22"/>
      <c r="F84" s="28" t="s">
        <v>31</v>
      </c>
      <c r="G84" s="29">
        <v>15000</v>
      </c>
      <c r="H84" s="26"/>
      <c r="I84" s="19" t="s">
        <v>23</v>
      </c>
      <c r="J84" s="32"/>
      <c r="K84" s="15"/>
    </row>
    <row r="85" spans="1:11" ht="15">
      <c r="A85" s="16">
        <v>73</v>
      </c>
      <c r="B85" s="28"/>
      <c r="C85" s="28" t="s">
        <v>223</v>
      </c>
      <c r="D85" s="28" t="s">
        <v>224</v>
      </c>
      <c r="E85" s="22"/>
      <c r="F85" s="28" t="s">
        <v>31</v>
      </c>
      <c r="G85" s="29">
        <v>15000</v>
      </c>
      <c r="H85" s="26"/>
      <c r="I85" s="19" t="s">
        <v>23</v>
      </c>
      <c r="J85" s="32"/>
      <c r="K85" s="15"/>
    </row>
    <row r="86" spans="1:11" ht="15">
      <c r="A86" s="16">
        <v>74</v>
      </c>
      <c r="B86" s="28"/>
      <c r="C86" s="28" t="s">
        <v>225</v>
      </c>
      <c r="D86" s="28" t="s">
        <v>226</v>
      </c>
      <c r="E86" s="22"/>
      <c r="F86" s="28" t="s">
        <v>31</v>
      </c>
      <c r="G86" s="29">
        <v>15000</v>
      </c>
      <c r="H86" s="26"/>
      <c r="I86" s="19" t="s">
        <v>23</v>
      </c>
      <c r="J86" s="32"/>
      <c r="K86" s="15"/>
    </row>
    <row r="87" spans="1:11" ht="15">
      <c r="A87" s="16">
        <v>75</v>
      </c>
      <c r="B87" s="28"/>
      <c r="C87" s="28" t="s">
        <v>227</v>
      </c>
      <c r="D87" s="28" t="s">
        <v>144</v>
      </c>
      <c r="E87" s="22"/>
      <c r="F87" s="28" t="s">
        <v>31</v>
      </c>
      <c r="G87" s="29">
        <v>15000</v>
      </c>
      <c r="H87" s="26"/>
      <c r="I87" s="19" t="s">
        <v>23</v>
      </c>
      <c r="J87" s="32"/>
      <c r="K87" s="15"/>
    </row>
    <row r="88" spans="1:11" ht="15">
      <c r="A88" s="16">
        <v>76</v>
      </c>
      <c r="B88" s="28"/>
      <c r="C88" s="28" t="s">
        <v>228</v>
      </c>
      <c r="D88" s="28" t="s">
        <v>144</v>
      </c>
      <c r="E88" s="22"/>
      <c r="F88" s="28" t="s">
        <v>31</v>
      </c>
      <c r="G88" s="29">
        <v>15000</v>
      </c>
      <c r="H88" s="26"/>
      <c r="I88" s="19" t="s">
        <v>23</v>
      </c>
      <c r="J88" s="32" t="s">
        <v>23</v>
      </c>
      <c r="K88" s="15"/>
    </row>
    <row r="89" spans="1:11" ht="15">
      <c r="A89" s="16">
        <v>77</v>
      </c>
      <c r="B89" s="28"/>
      <c r="C89" s="28" t="s">
        <v>229</v>
      </c>
      <c r="D89" s="28" t="s">
        <v>144</v>
      </c>
      <c r="E89" s="22"/>
      <c r="F89" s="28" t="s">
        <v>31</v>
      </c>
      <c r="G89" s="29">
        <v>15000</v>
      </c>
      <c r="H89" s="26"/>
      <c r="I89" s="19" t="s">
        <v>23</v>
      </c>
      <c r="J89" s="32"/>
      <c r="K89" s="15"/>
    </row>
    <row r="90" spans="1:11" ht="15">
      <c r="A90" s="16">
        <v>78</v>
      </c>
      <c r="B90" s="28"/>
      <c r="C90" s="28" t="s">
        <v>230</v>
      </c>
      <c r="D90" s="28" t="s">
        <v>144</v>
      </c>
      <c r="E90" s="22"/>
      <c r="F90" s="28" t="s">
        <v>31</v>
      </c>
      <c r="G90" s="29">
        <v>15000</v>
      </c>
      <c r="H90" s="26"/>
      <c r="I90" s="19" t="s">
        <v>23</v>
      </c>
      <c r="J90" s="32"/>
      <c r="K90" s="15"/>
    </row>
    <row r="91" spans="1:11" ht="15">
      <c r="A91" s="16">
        <v>79</v>
      </c>
      <c r="B91" s="28"/>
      <c r="C91" s="28" t="s">
        <v>231</v>
      </c>
      <c r="D91" s="28" t="s">
        <v>144</v>
      </c>
      <c r="E91" s="22"/>
      <c r="F91" s="28" t="s">
        <v>31</v>
      </c>
      <c r="G91" s="29">
        <v>15000</v>
      </c>
      <c r="H91" s="26"/>
      <c r="I91" s="19" t="s">
        <v>23</v>
      </c>
      <c r="J91" s="32"/>
      <c r="K91" s="15"/>
    </row>
    <row r="92" spans="1:11" ht="15">
      <c r="A92" s="16">
        <v>80</v>
      </c>
      <c r="B92" s="28"/>
      <c r="C92" s="28" t="s">
        <v>232</v>
      </c>
      <c r="D92" s="28" t="s">
        <v>219</v>
      </c>
      <c r="E92" s="22"/>
      <c r="F92" s="28" t="s">
        <v>233</v>
      </c>
      <c r="G92" s="29">
        <v>15000</v>
      </c>
      <c r="H92" s="26"/>
      <c r="I92" s="19" t="s">
        <v>23</v>
      </c>
      <c r="J92" s="32"/>
      <c r="K92" s="15"/>
    </row>
    <row r="93" spans="1:11" ht="15">
      <c r="A93" s="16">
        <v>81</v>
      </c>
      <c r="B93" s="28"/>
      <c r="C93" s="28" t="s">
        <v>234</v>
      </c>
      <c r="D93" s="28" t="s">
        <v>235</v>
      </c>
      <c r="E93" s="48" t="s">
        <v>236</v>
      </c>
      <c r="F93" s="28" t="s">
        <v>233</v>
      </c>
      <c r="G93" s="29">
        <v>15000</v>
      </c>
      <c r="H93" s="26"/>
      <c r="I93" s="19" t="s">
        <v>23</v>
      </c>
      <c r="J93" s="32" t="s">
        <v>23</v>
      </c>
      <c r="K93" s="15"/>
    </row>
    <row r="94" spans="1:11" ht="15">
      <c r="A94" s="16">
        <v>82</v>
      </c>
      <c r="B94" s="28"/>
      <c r="C94" s="28" t="s">
        <v>237</v>
      </c>
      <c r="D94" s="28" t="s">
        <v>238</v>
      </c>
      <c r="E94" s="22"/>
      <c r="F94" s="28" t="s">
        <v>31</v>
      </c>
      <c r="G94" s="29">
        <v>10000</v>
      </c>
      <c r="H94" s="26"/>
      <c r="I94" s="19" t="s">
        <v>23</v>
      </c>
      <c r="J94" s="32"/>
      <c r="K94" s="15"/>
    </row>
    <row r="95" spans="1:11" ht="15">
      <c r="A95" s="16">
        <v>83</v>
      </c>
      <c r="B95" s="28"/>
      <c r="C95" s="28" t="s">
        <v>239</v>
      </c>
      <c r="D95" s="28" t="s">
        <v>144</v>
      </c>
      <c r="E95" s="22"/>
      <c r="F95" s="28" t="s">
        <v>31</v>
      </c>
      <c r="G95" s="29">
        <v>10000</v>
      </c>
      <c r="H95" s="26"/>
      <c r="I95" s="19" t="s">
        <v>23</v>
      </c>
      <c r="J95" s="32"/>
      <c r="K95" s="15"/>
    </row>
    <row r="96" spans="1:11" ht="30">
      <c r="A96" s="16">
        <v>84</v>
      </c>
      <c r="B96" s="22"/>
      <c r="C96" s="22" t="s">
        <v>240</v>
      </c>
      <c r="D96" s="23" t="s">
        <v>241</v>
      </c>
      <c r="E96" s="22" t="s">
        <v>242</v>
      </c>
      <c r="F96" s="22" t="s">
        <v>31</v>
      </c>
      <c r="G96" s="25">
        <v>2000</v>
      </c>
      <c r="H96" s="30"/>
      <c r="I96" s="19" t="s">
        <v>23</v>
      </c>
      <c r="J96" s="32"/>
      <c r="K96" s="15"/>
    </row>
    <row r="97" spans="1:11" ht="15">
      <c r="A97" s="16">
        <v>85</v>
      </c>
      <c r="B97" s="28"/>
      <c r="C97" s="28" t="s">
        <v>243</v>
      </c>
      <c r="D97" s="28" t="s">
        <v>244</v>
      </c>
      <c r="E97" s="48" t="s">
        <v>245</v>
      </c>
      <c r="F97" s="28" t="s">
        <v>62</v>
      </c>
      <c r="G97" s="29">
        <v>2000</v>
      </c>
      <c r="H97" s="26"/>
      <c r="I97" s="19" t="s">
        <v>23</v>
      </c>
      <c r="J97" s="32" t="s">
        <v>23</v>
      </c>
      <c r="K97" s="15"/>
    </row>
    <row r="98" spans="1:11" ht="15">
      <c r="A98" s="16">
        <v>86</v>
      </c>
      <c r="B98" s="28"/>
      <c r="C98" s="28" t="s">
        <v>246</v>
      </c>
      <c r="D98" s="28" t="s">
        <v>247</v>
      </c>
      <c r="E98" s="22" t="s">
        <v>248</v>
      </c>
      <c r="F98" s="28" t="s">
        <v>31</v>
      </c>
      <c r="G98" s="29">
        <v>2000</v>
      </c>
      <c r="H98" s="26"/>
      <c r="I98" s="19" t="s">
        <v>23</v>
      </c>
      <c r="J98" s="32"/>
      <c r="K98" s="15"/>
    </row>
    <row r="99" spans="1:11" ht="30">
      <c r="A99" s="16">
        <v>87</v>
      </c>
      <c r="B99" s="28" t="s">
        <v>249</v>
      </c>
      <c r="C99" s="28" t="s">
        <v>250</v>
      </c>
      <c r="D99" s="24" t="s">
        <v>251</v>
      </c>
      <c r="E99" s="48" t="s">
        <v>252</v>
      </c>
      <c r="F99" s="28" t="s">
        <v>253</v>
      </c>
      <c r="G99" s="29">
        <v>14000</v>
      </c>
      <c r="H99" s="26"/>
      <c r="I99" s="19" t="s">
        <v>23</v>
      </c>
      <c r="J99" s="32" t="s">
        <v>23</v>
      </c>
      <c r="K99" s="52"/>
    </row>
    <row r="100" spans="1:11" ht="15" customHeight="1">
      <c r="A100" s="16">
        <v>88</v>
      </c>
      <c r="B100" s="28"/>
      <c r="C100" s="28" t="s">
        <v>76</v>
      </c>
      <c r="D100" s="28" t="s">
        <v>37</v>
      </c>
      <c r="E100" s="28"/>
      <c r="F100" s="28" t="s">
        <v>254</v>
      </c>
      <c r="G100" s="25">
        <v>1000</v>
      </c>
      <c r="H100" s="28"/>
      <c r="I100" s="28" t="s">
        <v>23</v>
      </c>
      <c r="J100" s="28"/>
      <c r="K100" s="52"/>
    </row>
    <row r="101" spans="1:11" ht="30">
      <c r="A101" s="16">
        <v>89</v>
      </c>
      <c r="B101" s="53" t="s">
        <v>255</v>
      </c>
      <c r="C101" s="53" t="s">
        <v>256</v>
      </c>
      <c r="D101" s="53" t="s">
        <v>257</v>
      </c>
      <c r="E101" s="54" t="s">
        <v>53</v>
      </c>
      <c r="F101" s="55" t="s">
        <v>258</v>
      </c>
      <c r="G101" s="56">
        <v>215000</v>
      </c>
      <c r="H101" s="53"/>
      <c r="I101" s="53" t="s">
        <v>23</v>
      </c>
      <c r="J101" s="53" t="s">
        <v>23</v>
      </c>
      <c r="K101" s="52"/>
    </row>
    <row r="102" spans="1:11" ht="15" customHeight="1">
      <c r="A102" s="10" t="s">
        <v>259</v>
      </c>
      <c r="B102" s="10" t="s">
        <v>260</v>
      </c>
      <c r="C102" s="10"/>
      <c r="D102" s="10"/>
      <c r="E102" s="10"/>
      <c r="F102" s="11"/>
      <c r="G102" s="57">
        <f>SUM(G103:G137)</f>
        <v>1898000</v>
      </c>
      <c r="H102" s="58"/>
      <c r="I102" s="58"/>
      <c r="J102" s="14">
        <f>COUNTIF(J103:K137,"x")</f>
        <v>7</v>
      </c>
      <c r="K102" s="15"/>
    </row>
    <row r="103" spans="1:11" ht="30">
      <c r="A103" s="16">
        <v>1</v>
      </c>
      <c r="B103" s="16" t="s">
        <v>261</v>
      </c>
      <c r="C103" s="16" t="s">
        <v>262</v>
      </c>
      <c r="D103" s="16" t="s">
        <v>263</v>
      </c>
      <c r="E103" s="16" t="s">
        <v>264</v>
      </c>
      <c r="F103" s="17" t="s">
        <v>265</v>
      </c>
      <c r="G103" s="59">
        <v>350000</v>
      </c>
      <c r="H103" s="60"/>
      <c r="I103" s="19" t="s">
        <v>23</v>
      </c>
      <c r="J103" s="20" t="s">
        <v>23</v>
      </c>
      <c r="K103" s="15"/>
    </row>
    <row r="104" spans="1:11" ht="15" customHeight="1">
      <c r="A104" s="16">
        <v>2</v>
      </c>
      <c r="B104" s="28" t="s">
        <v>266</v>
      </c>
      <c r="C104" s="28" t="s">
        <v>266</v>
      </c>
      <c r="D104" s="28" t="s">
        <v>267</v>
      </c>
      <c r="E104" s="22" t="s">
        <v>268</v>
      </c>
      <c r="F104" s="28" t="s">
        <v>62</v>
      </c>
      <c r="G104" s="29">
        <v>180000</v>
      </c>
      <c r="H104" s="26"/>
      <c r="I104" s="19" t="s">
        <v>23</v>
      </c>
      <c r="J104" s="32"/>
      <c r="K104" s="15"/>
    </row>
    <row r="105" spans="1:11" ht="15">
      <c r="A105" s="16">
        <v>3</v>
      </c>
      <c r="B105" s="28" t="s">
        <v>269</v>
      </c>
      <c r="C105" s="28"/>
      <c r="D105" s="28" t="s">
        <v>270</v>
      </c>
      <c r="E105" s="22" t="s">
        <v>271</v>
      </c>
      <c r="F105" s="28" t="s">
        <v>62</v>
      </c>
      <c r="G105" s="29">
        <v>150000</v>
      </c>
      <c r="H105" s="26"/>
      <c r="I105" s="19" t="s">
        <v>23</v>
      </c>
      <c r="J105" s="32" t="s">
        <v>23</v>
      </c>
      <c r="K105" s="15"/>
    </row>
    <row r="106" spans="1:11" ht="15">
      <c r="A106" s="16">
        <v>4</v>
      </c>
      <c r="B106" s="28"/>
      <c r="C106" s="28" t="s">
        <v>272</v>
      </c>
      <c r="D106" s="28" t="s">
        <v>273</v>
      </c>
      <c r="E106" s="22" t="s">
        <v>274</v>
      </c>
      <c r="F106" s="28" t="s">
        <v>62</v>
      </c>
      <c r="G106" s="29">
        <v>100000</v>
      </c>
      <c r="H106" s="26"/>
      <c r="I106" s="19" t="s">
        <v>23</v>
      </c>
      <c r="J106" s="32"/>
      <c r="K106" s="15"/>
    </row>
    <row r="107" spans="1:11" ht="15">
      <c r="A107" s="16">
        <v>5</v>
      </c>
      <c r="B107" s="28" t="s">
        <v>275</v>
      </c>
      <c r="C107" s="28" t="s">
        <v>276</v>
      </c>
      <c r="D107" s="28" t="s">
        <v>277</v>
      </c>
      <c r="E107" s="22" t="s">
        <v>278</v>
      </c>
      <c r="F107" s="28" t="s">
        <v>62</v>
      </c>
      <c r="G107" s="29">
        <v>76000</v>
      </c>
      <c r="H107" s="26"/>
      <c r="I107" s="19" t="s">
        <v>23</v>
      </c>
      <c r="J107" s="32"/>
      <c r="K107" s="15"/>
    </row>
    <row r="108" spans="1:11" ht="15">
      <c r="A108" s="16">
        <v>6</v>
      </c>
      <c r="B108" s="28"/>
      <c r="C108" s="28" t="s">
        <v>279</v>
      </c>
      <c r="D108" s="28" t="s">
        <v>280</v>
      </c>
      <c r="E108" s="22"/>
      <c r="F108" s="28" t="s">
        <v>62</v>
      </c>
      <c r="G108" s="29">
        <v>76000</v>
      </c>
      <c r="H108" s="26"/>
      <c r="I108" s="19" t="s">
        <v>23</v>
      </c>
      <c r="J108" s="32"/>
      <c r="K108" s="15"/>
    </row>
    <row r="109" spans="1:11" ht="15">
      <c r="A109" s="16">
        <v>7</v>
      </c>
      <c r="B109" s="28"/>
      <c r="C109" s="28" t="s">
        <v>281</v>
      </c>
      <c r="D109" s="28" t="s">
        <v>282</v>
      </c>
      <c r="E109" s="22" t="s">
        <v>283</v>
      </c>
      <c r="F109" s="28" t="s">
        <v>62</v>
      </c>
      <c r="G109" s="29">
        <v>75000</v>
      </c>
      <c r="H109" s="26"/>
      <c r="I109" s="19" t="s">
        <v>23</v>
      </c>
      <c r="J109" s="32" t="s">
        <v>23</v>
      </c>
      <c r="K109" s="15"/>
    </row>
    <row r="110" spans="1:11" ht="15">
      <c r="A110" s="16">
        <v>8</v>
      </c>
      <c r="B110" s="28" t="s">
        <v>284</v>
      </c>
      <c r="C110" s="28" t="s">
        <v>285</v>
      </c>
      <c r="D110" s="28" t="s">
        <v>263</v>
      </c>
      <c r="E110" s="22" t="s">
        <v>286</v>
      </c>
      <c r="F110" s="28" t="s">
        <v>62</v>
      </c>
      <c r="G110" s="29">
        <v>75000</v>
      </c>
      <c r="H110" s="26"/>
      <c r="I110" s="19" t="s">
        <v>23</v>
      </c>
      <c r="J110" s="32"/>
      <c r="K110" s="15"/>
    </row>
    <row r="111" spans="1:11" ht="15">
      <c r="A111" s="16">
        <v>9</v>
      </c>
      <c r="B111" s="28"/>
      <c r="C111" s="28" t="s">
        <v>287</v>
      </c>
      <c r="D111" s="28" t="s">
        <v>288</v>
      </c>
      <c r="E111" s="22"/>
      <c r="F111" s="28" t="s">
        <v>62</v>
      </c>
      <c r="G111" s="29">
        <v>75000</v>
      </c>
      <c r="H111" s="26"/>
      <c r="I111" s="19" t="s">
        <v>23</v>
      </c>
      <c r="J111" s="32"/>
      <c r="K111" s="15"/>
    </row>
    <row r="112" spans="1:11" ht="15">
      <c r="A112" s="16">
        <v>10</v>
      </c>
      <c r="B112" s="28" t="s">
        <v>289</v>
      </c>
      <c r="C112" s="28" t="s">
        <v>290</v>
      </c>
      <c r="D112" s="28" t="s">
        <v>273</v>
      </c>
      <c r="E112" s="22" t="s">
        <v>291</v>
      </c>
      <c r="F112" s="28" t="s">
        <v>62</v>
      </c>
      <c r="G112" s="29">
        <v>70000</v>
      </c>
      <c r="H112" s="26"/>
      <c r="I112" s="19" t="s">
        <v>23</v>
      </c>
      <c r="J112" s="32"/>
      <c r="K112" s="15"/>
    </row>
    <row r="113" spans="1:11" ht="30">
      <c r="A113" s="16">
        <v>11</v>
      </c>
      <c r="B113" s="22" t="s">
        <v>292</v>
      </c>
      <c r="C113" s="22" t="s">
        <v>293</v>
      </c>
      <c r="D113" s="22" t="s">
        <v>294</v>
      </c>
      <c r="E113" s="22" t="s">
        <v>295</v>
      </c>
      <c r="F113" s="23" t="s">
        <v>296</v>
      </c>
      <c r="G113" s="25">
        <v>57000</v>
      </c>
      <c r="H113" s="30"/>
      <c r="I113" s="19" t="s">
        <v>23</v>
      </c>
      <c r="J113" s="27" t="s">
        <v>23</v>
      </c>
      <c r="K113" s="15"/>
    </row>
    <row r="114" spans="1:11" ht="15">
      <c r="A114" s="16">
        <v>12</v>
      </c>
      <c r="B114" s="28" t="s">
        <v>297</v>
      </c>
      <c r="C114" s="28" t="s">
        <v>298</v>
      </c>
      <c r="D114" s="28" t="s">
        <v>299</v>
      </c>
      <c r="E114" s="22" t="s">
        <v>300</v>
      </c>
      <c r="F114" s="28" t="s">
        <v>62</v>
      </c>
      <c r="G114" s="29">
        <v>55000</v>
      </c>
      <c r="H114" s="26"/>
      <c r="I114" s="19" t="s">
        <v>23</v>
      </c>
      <c r="J114" s="32"/>
      <c r="K114" s="15"/>
    </row>
    <row r="115" spans="1:11" ht="15">
      <c r="A115" s="16">
        <v>13</v>
      </c>
      <c r="B115" s="28" t="s">
        <v>301</v>
      </c>
      <c r="C115" s="28" t="s">
        <v>302</v>
      </c>
      <c r="D115" s="28" t="s">
        <v>303</v>
      </c>
      <c r="E115" s="22" t="s">
        <v>304</v>
      </c>
      <c r="F115" s="28" t="s">
        <v>62</v>
      </c>
      <c r="G115" s="29">
        <v>50000</v>
      </c>
      <c r="H115" s="26"/>
      <c r="I115" s="19" t="s">
        <v>23</v>
      </c>
      <c r="J115" s="32"/>
      <c r="K115" s="15"/>
    </row>
    <row r="116" spans="1:11" s="66" customFormat="1" ht="15">
      <c r="A116" s="16">
        <v>14</v>
      </c>
      <c r="B116" s="61" t="s">
        <v>305</v>
      </c>
      <c r="C116" s="61" t="s">
        <v>306</v>
      </c>
      <c r="D116" s="61" t="s">
        <v>307</v>
      </c>
      <c r="E116" s="50" t="s">
        <v>308</v>
      </c>
      <c r="F116" s="61" t="s">
        <v>62</v>
      </c>
      <c r="G116" s="62">
        <f>25000+17000</f>
        <v>42000</v>
      </c>
      <c r="H116" s="63"/>
      <c r="I116" s="64" t="s">
        <v>23</v>
      </c>
      <c r="J116" s="65" t="s">
        <v>23</v>
      </c>
      <c r="K116" s="15"/>
    </row>
    <row r="117" spans="1:11" ht="15">
      <c r="A117" s="16">
        <v>15</v>
      </c>
      <c r="B117" s="28" t="s">
        <v>309</v>
      </c>
      <c r="C117" s="28"/>
      <c r="D117" s="28" t="s">
        <v>294</v>
      </c>
      <c r="E117" s="22" t="s">
        <v>310</v>
      </c>
      <c r="F117" s="67" t="s">
        <v>311</v>
      </c>
      <c r="G117" s="37">
        <v>36000</v>
      </c>
      <c r="H117" s="38"/>
      <c r="I117" s="19" t="s">
        <v>23</v>
      </c>
      <c r="J117" s="32" t="s">
        <v>23</v>
      </c>
      <c r="K117" s="15"/>
    </row>
    <row r="118" spans="1:11" ht="30">
      <c r="A118" s="16">
        <v>16</v>
      </c>
      <c r="B118" s="22" t="s">
        <v>312</v>
      </c>
      <c r="C118" s="22"/>
      <c r="D118" s="22" t="s">
        <v>313</v>
      </c>
      <c r="E118" s="22" t="s">
        <v>314</v>
      </c>
      <c r="F118" s="23" t="s">
        <v>315</v>
      </c>
      <c r="G118" s="46">
        <v>36000</v>
      </c>
      <c r="H118" s="47"/>
      <c r="I118" s="19" t="s">
        <v>23</v>
      </c>
      <c r="J118" s="27"/>
      <c r="K118" s="15"/>
    </row>
    <row r="119" spans="1:11" ht="15">
      <c r="A119" s="16">
        <v>17</v>
      </c>
      <c r="B119" s="28" t="s">
        <v>316</v>
      </c>
      <c r="C119" s="28"/>
      <c r="D119" s="28" t="s">
        <v>317</v>
      </c>
      <c r="E119" s="22">
        <v>905247353</v>
      </c>
      <c r="F119" s="28" t="s">
        <v>318</v>
      </c>
      <c r="G119" s="29">
        <v>35000</v>
      </c>
      <c r="H119" s="26"/>
      <c r="I119" s="19" t="s">
        <v>23</v>
      </c>
      <c r="J119" s="32"/>
      <c r="K119" s="15"/>
    </row>
    <row r="120" spans="1:11" ht="15">
      <c r="A120" s="16">
        <v>18</v>
      </c>
      <c r="B120" s="28" t="s">
        <v>319</v>
      </c>
      <c r="C120" s="28" t="s">
        <v>320</v>
      </c>
      <c r="D120" s="28" t="s">
        <v>299</v>
      </c>
      <c r="E120" s="22" t="s">
        <v>321</v>
      </c>
      <c r="F120" s="28" t="s">
        <v>62</v>
      </c>
      <c r="G120" s="29">
        <v>35000</v>
      </c>
      <c r="H120" s="26"/>
      <c r="I120" s="19" t="s">
        <v>23</v>
      </c>
      <c r="J120" s="32"/>
      <c r="K120" s="15"/>
    </row>
    <row r="121" spans="1:11" ht="15">
      <c r="A121" s="16">
        <v>19</v>
      </c>
      <c r="B121" s="28"/>
      <c r="C121" s="28" t="s">
        <v>322</v>
      </c>
      <c r="D121" s="28" t="s">
        <v>288</v>
      </c>
      <c r="E121" s="22"/>
      <c r="F121" s="28" t="s">
        <v>62</v>
      </c>
      <c r="G121" s="29">
        <v>35000</v>
      </c>
      <c r="H121" s="26"/>
      <c r="I121" s="19" t="s">
        <v>23</v>
      </c>
      <c r="J121" s="32"/>
      <c r="K121" s="15"/>
    </row>
    <row r="122" spans="1:11" ht="15">
      <c r="A122" s="16">
        <v>20</v>
      </c>
      <c r="B122" s="28"/>
      <c r="C122" s="28" t="s">
        <v>323</v>
      </c>
      <c r="D122" s="28" t="s">
        <v>324</v>
      </c>
      <c r="E122" s="22"/>
      <c r="F122" s="28" t="s">
        <v>325</v>
      </c>
      <c r="G122" s="29">
        <v>35000</v>
      </c>
      <c r="H122" s="26"/>
      <c r="I122" s="19" t="s">
        <v>23</v>
      </c>
      <c r="J122" s="32"/>
      <c r="K122" s="15"/>
    </row>
    <row r="123" spans="1:11" ht="30">
      <c r="A123" s="16">
        <v>21</v>
      </c>
      <c r="B123" s="22" t="s">
        <v>326</v>
      </c>
      <c r="C123" s="22"/>
      <c r="D123" s="22" t="s">
        <v>313</v>
      </c>
      <c r="E123" s="22"/>
      <c r="F123" s="23" t="s">
        <v>327</v>
      </c>
      <c r="G123" s="25">
        <v>35000</v>
      </c>
      <c r="H123" s="30"/>
      <c r="I123" s="19" t="s">
        <v>23</v>
      </c>
      <c r="J123" s="27" t="s">
        <v>23</v>
      </c>
      <c r="K123" s="15"/>
    </row>
    <row r="124" spans="1:11" ht="15">
      <c r="A124" s="16">
        <v>22</v>
      </c>
      <c r="B124" s="28" t="s">
        <v>328</v>
      </c>
      <c r="C124" s="28"/>
      <c r="D124" s="28" t="s">
        <v>313</v>
      </c>
      <c r="E124" s="22"/>
      <c r="F124" s="28" t="s">
        <v>62</v>
      </c>
      <c r="G124" s="29">
        <v>34000</v>
      </c>
      <c r="H124" s="26"/>
      <c r="I124" s="19" t="s">
        <v>23</v>
      </c>
      <c r="J124" s="32"/>
      <c r="K124" s="15"/>
    </row>
    <row r="125" spans="1:11" ht="15">
      <c r="A125" s="16">
        <v>23</v>
      </c>
      <c r="B125" s="28"/>
      <c r="C125" s="28" t="s">
        <v>329</v>
      </c>
      <c r="D125" s="28" t="s">
        <v>307</v>
      </c>
      <c r="E125" s="22"/>
      <c r="F125" s="28" t="s">
        <v>62</v>
      </c>
      <c r="G125" s="29">
        <v>25000</v>
      </c>
      <c r="H125" s="26"/>
      <c r="I125" s="19" t="s">
        <v>23</v>
      </c>
      <c r="J125" s="32"/>
      <c r="K125" s="15"/>
    </row>
    <row r="126" spans="1:11" ht="15">
      <c r="A126" s="16">
        <v>24</v>
      </c>
      <c r="B126" s="28"/>
      <c r="C126" s="28" t="s">
        <v>330</v>
      </c>
      <c r="D126" s="28" t="s">
        <v>331</v>
      </c>
      <c r="E126" s="22"/>
      <c r="F126" s="28" t="s">
        <v>62</v>
      </c>
      <c r="G126" s="29">
        <v>25000</v>
      </c>
      <c r="H126" s="26"/>
      <c r="I126" s="19" t="s">
        <v>23</v>
      </c>
      <c r="J126" s="32"/>
      <c r="K126" s="15"/>
    </row>
    <row r="127" spans="1:11" ht="15">
      <c r="A127" s="16">
        <v>25</v>
      </c>
      <c r="B127" s="28" t="s">
        <v>332</v>
      </c>
      <c r="C127" s="28" t="s">
        <v>333</v>
      </c>
      <c r="D127" s="28" t="s">
        <v>303</v>
      </c>
      <c r="E127" s="22" t="s">
        <v>334</v>
      </c>
      <c r="F127" s="28" t="s">
        <v>62</v>
      </c>
      <c r="G127" s="29">
        <v>18000</v>
      </c>
      <c r="H127" s="26"/>
      <c r="I127" s="19" t="s">
        <v>23</v>
      </c>
      <c r="J127" s="32"/>
      <c r="K127" s="15"/>
    </row>
    <row r="128" spans="1:11" ht="15">
      <c r="A128" s="16">
        <v>26</v>
      </c>
      <c r="B128" s="28" t="s">
        <v>289</v>
      </c>
      <c r="C128" s="28" t="s">
        <v>335</v>
      </c>
      <c r="D128" s="28" t="s">
        <v>303</v>
      </c>
      <c r="E128" s="22" t="s">
        <v>336</v>
      </c>
      <c r="F128" s="28" t="s">
        <v>62</v>
      </c>
      <c r="G128" s="29">
        <v>16000</v>
      </c>
      <c r="H128" s="26"/>
      <c r="I128" s="19" t="s">
        <v>23</v>
      </c>
      <c r="J128" s="32"/>
      <c r="K128" s="15"/>
    </row>
    <row r="129" spans="1:11" ht="15">
      <c r="A129" s="16">
        <v>27</v>
      </c>
      <c r="B129" s="28" t="s">
        <v>337</v>
      </c>
      <c r="C129" s="28"/>
      <c r="D129" s="28" t="s">
        <v>273</v>
      </c>
      <c r="E129" s="22" t="s">
        <v>338</v>
      </c>
      <c r="F129" s="28" t="s">
        <v>62</v>
      </c>
      <c r="G129" s="29">
        <v>15000</v>
      </c>
      <c r="H129" s="26"/>
      <c r="I129" s="19" t="s">
        <v>23</v>
      </c>
      <c r="J129" s="32"/>
      <c r="K129" s="15"/>
    </row>
    <row r="130" spans="1:11" ht="15">
      <c r="A130" s="16">
        <v>28</v>
      </c>
      <c r="B130" s="28" t="s">
        <v>339</v>
      </c>
      <c r="C130" s="28" t="s">
        <v>340</v>
      </c>
      <c r="D130" s="28" t="s">
        <v>341</v>
      </c>
      <c r="E130" s="22" t="s">
        <v>342</v>
      </c>
      <c r="F130" s="28" t="s">
        <v>62</v>
      </c>
      <c r="G130" s="29">
        <v>15000</v>
      </c>
      <c r="H130" s="26"/>
      <c r="I130" s="19" t="s">
        <v>23</v>
      </c>
      <c r="J130" s="32"/>
      <c r="K130" s="15"/>
    </row>
    <row r="131" spans="1:11" ht="15">
      <c r="A131" s="16">
        <v>29</v>
      </c>
      <c r="B131" s="28"/>
      <c r="C131" s="28" t="s">
        <v>343</v>
      </c>
      <c r="D131" s="28" t="s">
        <v>307</v>
      </c>
      <c r="E131" s="22"/>
      <c r="F131" s="28" t="s">
        <v>62</v>
      </c>
      <c r="G131" s="29">
        <v>15000</v>
      </c>
      <c r="H131" s="26"/>
      <c r="I131" s="19" t="s">
        <v>23</v>
      </c>
      <c r="J131" s="32"/>
      <c r="K131" s="15"/>
    </row>
    <row r="132" spans="1:11" ht="15">
      <c r="A132" s="16">
        <v>30</v>
      </c>
      <c r="B132" s="28"/>
      <c r="C132" s="28" t="s">
        <v>344</v>
      </c>
      <c r="D132" s="28" t="s">
        <v>345</v>
      </c>
      <c r="E132" s="22"/>
      <c r="F132" s="28" t="s">
        <v>62</v>
      </c>
      <c r="G132" s="29">
        <v>15000</v>
      </c>
      <c r="H132" s="26"/>
      <c r="I132" s="19" t="s">
        <v>23</v>
      </c>
      <c r="J132" s="32"/>
      <c r="K132" s="15"/>
    </row>
    <row r="133" spans="1:11" ht="15">
      <c r="A133" s="16">
        <v>31</v>
      </c>
      <c r="B133" s="28"/>
      <c r="C133" s="28" t="s">
        <v>346</v>
      </c>
      <c r="D133" s="28" t="s">
        <v>324</v>
      </c>
      <c r="E133" s="22"/>
      <c r="F133" s="28" t="s">
        <v>325</v>
      </c>
      <c r="G133" s="29">
        <v>15000</v>
      </c>
      <c r="H133" s="26"/>
      <c r="I133" s="19" t="s">
        <v>23</v>
      </c>
      <c r="J133" s="32"/>
      <c r="K133" s="15"/>
    </row>
    <row r="134" spans="1:11" ht="15">
      <c r="A134" s="16">
        <v>32</v>
      </c>
      <c r="B134" s="28" t="s">
        <v>347</v>
      </c>
      <c r="C134" s="28" t="s">
        <v>348</v>
      </c>
      <c r="D134" s="28" t="s">
        <v>349</v>
      </c>
      <c r="E134" s="22" t="s">
        <v>350</v>
      </c>
      <c r="F134" s="28" t="s">
        <v>351</v>
      </c>
      <c r="G134" s="29">
        <v>10000</v>
      </c>
      <c r="H134" s="26"/>
      <c r="I134" s="19" t="s">
        <v>23</v>
      </c>
      <c r="J134" s="32"/>
      <c r="K134" s="15"/>
    </row>
    <row r="135" spans="1:11" ht="30">
      <c r="A135" s="16">
        <v>33</v>
      </c>
      <c r="B135" s="22" t="s">
        <v>352</v>
      </c>
      <c r="C135" s="22"/>
      <c r="D135" s="22" t="s">
        <v>353</v>
      </c>
      <c r="E135" s="22" t="s">
        <v>354</v>
      </c>
      <c r="F135" s="23" t="s">
        <v>355</v>
      </c>
      <c r="G135" s="25">
        <v>7000</v>
      </c>
      <c r="H135" s="30" t="s">
        <v>23</v>
      </c>
      <c r="I135" s="30"/>
      <c r="J135" s="27"/>
      <c r="K135" s="15"/>
    </row>
    <row r="136" spans="1:11" ht="15">
      <c r="A136" s="16">
        <v>34</v>
      </c>
      <c r="B136" s="22" t="s">
        <v>356</v>
      </c>
      <c r="C136" s="22"/>
      <c r="D136" s="22" t="s">
        <v>357</v>
      </c>
      <c r="E136" s="22" t="s">
        <v>358</v>
      </c>
      <c r="F136" s="23" t="s">
        <v>359</v>
      </c>
      <c r="G136" s="25">
        <v>5000</v>
      </c>
      <c r="H136" s="30" t="s">
        <v>23</v>
      </c>
      <c r="I136" s="30"/>
      <c r="J136" s="27"/>
      <c r="K136" s="15"/>
    </row>
    <row r="137" spans="1:11" ht="30">
      <c r="A137" s="16">
        <v>35</v>
      </c>
      <c r="B137" s="68" t="s">
        <v>360</v>
      </c>
      <c r="C137" s="68"/>
      <c r="D137" s="68" t="s">
        <v>353</v>
      </c>
      <c r="E137" s="68" t="s">
        <v>361</v>
      </c>
      <c r="F137" s="69" t="s">
        <v>362</v>
      </c>
      <c r="G137" s="70">
        <v>5000</v>
      </c>
      <c r="H137" s="71" t="s">
        <v>23</v>
      </c>
      <c r="I137" s="71"/>
      <c r="J137" s="72"/>
      <c r="K137" s="15"/>
    </row>
    <row r="138" spans="1:11" ht="15">
      <c r="A138" s="73" t="s">
        <v>363</v>
      </c>
      <c r="B138" s="73" t="s">
        <v>364</v>
      </c>
      <c r="C138" s="73"/>
      <c r="D138" s="73"/>
      <c r="E138" s="73"/>
      <c r="F138" s="74"/>
      <c r="G138" s="75">
        <f>SUM(G139:G170)</f>
        <v>1947000</v>
      </c>
      <c r="H138" s="58"/>
      <c r="I138" s="58"/>
      <c r="J138" s="14">
        <f>COUNTIF(J139:K170,"x")</f>
        <v>14</v>
      </c>
      <c r="K138" s="15"/>
    </row>
    <row r="139" spans="1:11" ht="16.5">
      <c r="A139" s="76">
        <v>1</v>
      </c>
      <c r="B139" s="76" t="s">
        <v>365</v>
      </c>
      <c r="C139" s="76" t="s">
        <v>366</v>
      </c>
      <c r="D139" s="76" t="s">
        <v>367</v>
      </c>
      <c r="E139" s="77"/>
      <c r="F139" s="76" t="s">
        <v>368</v>
      </c>
      <c r="G139" s="78">
        <v>200000</v>
      </c>
      <c r="H139" s="79"/>
      <c r="I139" s="19" t="s">
        <v>23</v>
      </c>
      <c r="J139" s="80" t="s">
        <v>23</v>
      </c>
      <c r="K139" s="15"/>
    </row>
    <row r="140" spans="1:11" ht="16.5">
      <c r="A140" s="76">
        <v>2</v>
      </c>
      <c r="B140" s="28" t="s">
        <v>369</v>
      </c>
      <c r="C140" s="28" t="s">
        <v>370</v>
      </c>
      <c r="D140" s="28" t="s">
        <v>371</v>
      </c>
      <c r="E140" s="81"/>
      <c r="F140" s="76" t="s">
        <v>368</v>
      </c>
      <c r="G140" s="29">
        <v>200000</v>
      </c>
      <c r="H140" s="26"/>
      <c r="I140" s="19" t="s">
        <v>23</v>
      </c>
      <c r="J140" s="32" t="s">
        <v>23</v>
      </c>
      <c r="K140" s="15"/>
    </row>
    <row r="141" spans="1:11" ht="16.5">
      <c r="A141" s="76">
        <v>3</v>
      </c>
      <c r="B141" s="28" t="s">
        <v>372</v>
      </c>
      <c r="C141" s="28" t="s">
        <v>373</v>
      </c>
      <c r="D141" s="28" t="s">
        <v>374</v>
      </c>
      <c r="E141" s="81"/>
      <c r="F141" s="76" t="s">
        <v>368</v>
      </c>
      <c r="G141" s="29">
        <v>200000</v>
      </c>
      <c r="H141" s="26"/>
      <c r="I141" s="19" t="s">
        <v>23</v>
      </c>
      <c r="J141" s="32" t="s">
        <v>23</v>
      </c>
      <c r="K141" s="15"/>
    </row>
    <row r="142" spans="1:11" ht="16.5">
      <c r="A142" s="76">
        <v>4</v>
      </c>
      <c r="B142" s="28" t="s">
        <v>375</v>
      </c>
      <c r="C142" s="28" t="s">
        <v>376</v>
      </c>
      <c r="D142" s="28" t="s">
        <v>377</v>
      </c>
      <c r="E142" s="81" t="s">
        <v>378</v>
      </c>
      <c r="F142" s="76" t="s">
        <v>368</v>
      </c>
      <c r="G142" s="29">
        <v>100000</v>
      </c>
      <c r="H142" s="26"/>
      <c r="I142" s="19" t="s">
        <v>23</v>
      </c>
      <c r="J142" s="32" t="s">
        <v>23</v>
      </c>
      <c r="K142" s="15"/>
    </row>
    <row r="143" spans="1:11" ht="16.5">
      <c r="A143" s="76">
        <v>5</v>
      </c>
      <c r="B143" s="28" t="s">
        <v>379</v>
      </c>
      <c r="C143" s="28" t="s">
        <v>380</v>
      </c>
      <c r="D143" s="28" t="s">
        <v>381</v>
      </c>
      <c r="E143" s="81"/>
      <c r="F143" s="76" t="s">
        <v>368</v>
      </c>
      <c r="G143" s="29">
        <v>100000</v>
      </c>
      <c r="H143" s="26"/>
      <c r="I143" s="19" t="s">
        <v>23</v>
      </c>
      <c r="J143" s="32"/>
      <c r="K143" s="15"/>
    </row>
    <row r="144" spans="1:11" ht="16.5">
      <c r="A144" s="76">
        <v>6</v>
      </c>
      <c r="B144" s="28" t="s">
        <v>382</v>
      </c>
      <c r="C144" s="28" t="s">
        <v>383</v>
      </c>
      <c r="D144" s="28" t="s">
        <v>384</v>
      </c>
      <c r="E144" s="81"/>
      <c r="F144" s="76" t="s">
        <v>368</v>
      </c>
      <c r="G144" s="29">
        <v>100000</v>
      </c>
      <c r="H144" s="26"/>
      <c r="I144" s="19" t="s">
        <v>23</v>
      </c>
      <c r="J144" s="32" t="s">
        <v>23</v>
      </c>
      <c r="K144" s="15"/>
    </row>
    <row r="145" spans="1:11" ht="16.5">
      <c r="A145" s="76">
        <v>7</v>
      </c>
      <c r="B145" s="28" t="s">
        <v>385</v>
      </c>
      <c r="C145" s="28" t="s">
        <v>386</v>
      </c>
      <c r="D145" s="28" t="s">
        <v>387</v>
      </c>
      <c r="E145" s="81"/>
      <c r="F145" s="76" t="s">
        <v>368</v>
      </c>
      <c r="G145" s="29">
        <v>100000</v>
      </c>
      <c r="H145" s="26"/>
      <c r="I145" s="19" t="s">
        <v>23</v>
      </c>
      <c r="J145" s="32" t="s">
        <v>23</v>
      </c>
      <c r="K145" s="15"/>
    </row>
    <row r="146" spans="1:11" ht="16.5">
      <c r="A146" s="76">
        <v>8</v>
      </c>
      <c r="B146" s="28" t="s">
        <v>388</v>
      </c>
      <c r="C146" s="28" t="s">
        <v>389</v>
      </c>
      <c r="D146" s="28" t="s">
        <v>390</v>
      </c>
      <c r="E146" s="82" t="s">
        <v>391</v>
      </c>
      <c r="F146" s="76" t="s">
        <v>62</v>
      </c>
      <c r="G146" s="29">
        <v>80000</v>
      </c>
      <c r="H146" s="26"/>
      <c r="I146" s="19" t="s">
        <v>23</v>
      </c>
      <c r="J146" s="32" t="s">
        <v>23</v>
      </c>
      <c r="K146" s="15"/>
    </row>
    <row r="147" spans="1:11" ht="16.5">
      <c r="A147" s="76">
        <v>9</v>
      </c>
      <c r="B147" s="28" t="s">
        <v>392</v>
      </c>
      <c r="C147" s="28" t="s">
        <v>393</v>
      </c>
      <c r="D147" s="28" t="s">
        <v>394</v>
      </c>
      <c r="E147" s="81"/>
      <c r="F147" s="76" t="s">
        <v>368</v>
      </c>
      <c r="G147" s="29">
        <v>60000</v>
      </c>
      <c r="H147" s="26"/>
      <c r="I147" s="19" t="s">
        <v>23</v>
      </c>
      <c r="J147" s="32" t="s">
        <v>23</v>
      </c>
      <c r="K147" s="15"/>
    </row>
    <row r="148" spans="1:11" ht="16.5">
      <c r="A148" s="76">
        <v>10</v>
      </c>
      <c r="B148" s="28" t="s">
        <v>395</v>
      </c>
      <c r="C148" s="28" t="s">
        <v>396</v>
      </c>
      <c r="D148" s="28" t="s">
        <v>397</v>
      </c>
      <c r="E148" s="81" t="s">
        <v>398</v>
      </c>
      <c r="F148" s="76" t="s">
        <v>368</v>
      </c>
      <c r="G148" s="29">
        <v>50000</v>
      </c>
      <c r="H148" s="26"/>
      <c r="I148" s="19" t="s">
        <v>23</v>
      </c>
      <c r="J148" s="32" t="s">
        <v>23</v>
      </c>
      <c r="K148" s="15"/>
    </row>
    <row r="149" spans="1:11" ht="16.5">
      <c r="A149" s="76">
        <v>11</v>
      </c>
      <c r="B149" s="28" t="s">
        <v>399</v>
      </c>
      <c r="C149" s="28" t="s">
        <v>400</v>
      </c>
      <c r="D149" s="28" t="s">
        <v>401</v>
      </c>
      <c r="E149" s="81" t="s">
        <v>402</v>
      </c>
      <c r="F149" s="76" t="s">
        <v>368</v>
      </c>
      <c r="G149" s="29">
        <v>50000</v>
      </c>
      <c r="H149" s="26"/>
      <c r="I149" s="19" t="s">
        <v>23</v>
      </c>
      <c r="J149" s="32" t="s">
        <v>23</v>
      </c>
      <c r="K149" s="15"/>
    </row>
    <row r="150" spans="1:11" ht="16.5">
      <c r="A150" s="76">
        <v>12</v>
      </c>
      <c r="B150" s="28" t="s">
        <v>403</v>
      </c>
      <c r="C150" s="28" t="s">
        <v>404</v>
      </c>
      <c r="D150" s="28" t="s">
        <v>405</v>
      </c>
      <c r="E150" s="81"/>
      <c r="F150" s="76" t="s">
        <v>368</v>
      </c>
      <c r="G150" s="29">
        <v>50000</v>
      </c>
      <c r="H150" s="26"/>
      <c r="I150" s="19" t="s">
        <v>23</v>
      </c>
      <c r="J150" s="32" t="s">
        <v>23</v>
      </c>
      <c r="K150" s="15"/>
    </row>
    <row r="151" spans="1:11" ht="16.5">
      <c r="A151" s="76">
        <v>13</v>
      </c>
      <c r="B151" s="28" t="s">
        <v>406</v>
      </c>
      <c r="C151" s="28" t="s">
        <v>407</v>
      </c>
      <c r="D151" s="28" t="s">
        <v>381</v>
      </c>
      <c r="E151" s="81"/>
      <c r="F151" s="76" t="s">
        <v>368</v>
      </c>
      <c r="G151" s="29">
        <v>50000</v>
      </c>
      <c r="H151" s="26"/>
      <c r="I151" s="19" t="s">
        <v>23</v>
      </c>
      <c r="J151" s="32"/>
      <c r="K151" s="15"/>
    </row>
    <row r="152" spans="1:11" ht="16.5">
      <c r="A152" s="76">
        <v>14</v>
      </c>
      <c r="B152" s="28" t="s">
        <v>408</v>
      </c>
      <c r="C152" s="28" t="s">
        <v>409</v>
      </c>
      <c r="D152" s="28" t="s">
        <v>410</v>
      </c>
      <c r="E152" s="81"/>
      <c r="F152" s="76" t="s">
        <v>368</v>
      </c>
      <c r="G152" s="29">
        <v>50000</v>
      </c>
      <c r="H152" s="26"/>
      <c r="I152" s="19" t="s">
        <v>23</v>
      </c>
      <c r="J152" s="32"/>
      <c r="K152" s="15"/>
    </row>
    <row r="153" spans="1:11" ht="16.5">
      <c r="A153" s="76">
        <v>15</v>
      </c>
      <c r="B153" s="28" t="s">
        <v>411</v>
      </c>
      <c r="C153" s="28" t="s">
        <v>412</v>
      </c>
      <c r="D153" s="28" t="s">
        <v>413</v>
      </c>
      <c r="E153" s="81"/>
      <c r="F153" s="76" t="s">
        <v>368</v>
      </c>
      <c r="G153" s="29">
        <v>50000</v>
      </c>
      <c r="H153" s="26"/>
      <c r="I153" s="19" t="s">
        <v>23</v>
      </c>
      <c r="J153" s="32" t="s">
        <v>23</v>
      </c>
      <c r="K153" s="15"/>
    </row>
    <row r="154" spans="1:11" ht="16.5">
      <c r="A154" s="76">
        <v>16</v>
      </c>
      <c r="B154" s="28" t="s">
        <v>414</v>
      </c>
      <c r="C154" s="28" t="s">
        <v>415</v>
      </c>
      <c r="D154" s="28" t="s">
        <v>416</v>
      </c>
      <c r="E154" s="81"/>
      <c r="F154" s="76" t="s">
        <v>368</v>
      </c>
      <c r="G154" s="29">
        <v>50000</v>
      </c>
      <c r="H154" s="26"/>
      <c r="I154" s="19" t="s">
        <v>23</v>
      </c>
      <c r="J154" s="32" t="s">
        <v>23</v>
      </c>
      <c r="K154" s="15"/>
    </row>
    <row r="155" spans="1:11" ht="16.5">
      <c r="A155" s="76">
        <v>17</v>
      </c>
      <c r="B155" s="28" t="s">
        <v>417</v>
      </c>
      <c r="C155" s="28" t="s">
        <v>418</v>
      </c>
      <c r="D155" s="28" t="s">
        <v>419</v>
      </c>
      <c r="E155" s="81"/>
      <c r="F155" s="76" t="s">
        <v>368</v>
      </c>
      <c r="G155" s="29">
        <v>50000</v>
      </c>
      <c r="H155" s="26"/>
      <c r="I155" s="19" t="s">
        <v>23</v>
      </c>
      <c r="J155" s="32"/>
      <c r="K155" s="15"/>
    </row>
    <row r="156" spans="1:11" ht="16.5">
      <c r="A156" s="76">
        <v>18</v>
      </c>
      <c r="B156" s="28" t="s">
        <v>420</v>
      </c>
      <c r="C156" s="28" t="s">
        <v>421</v>
      </c>
      <c r="D156" s="28" t="s">
        <v>422</v>
      </c>
      <c r="E156" s="81"/>
      <c r="F156" s="76" t="s">
        <v>368</v>
      </c>
      <c r="G156" s="29">
        <v>50000</v>
      </c>
      <c r="H156" s="26"/>
      <c r="I156" s="19" t="s">
        <v>23</v>
      </c>
      <c r="J156" s="32"/>
      <c r="K156" s="15"/>
    </row>
    <row r="157" spans="1:11" ht="16.5">
      <c r="A157" s="76">
        <v>19</v>
      </c>
      <c r="B157" s="28" t="s">
        <v>423</v>
      </c>
      <c r="C157" s="28" t="s">
        <v>424</v>
      </c>
      <c r="D157" s="28" t="s">
        <v>425</v>
      </c>
      <c r="E157" s="81"/>
      <c r="F157" s="76" t="s">
        <v>368</v>
      </c>
      <c r="G157" s="29">
        <v>40000</v>
      </c>
      <c r="H157" s="26"/>
      <c r="I157" s="19" t="s">
        <v>23</v>
      </c>
      <c r="J157" s="32"/>
      <c r="K157" s="15"/>
    </row>
    <row r="158" spans="1:11" ht="16.5" customHeight="1">
      <c r="A158" s="76">
        <v>20</v>
      </c>
      <c r="B158" s="28" t="s">
        <v>426</v>
      </c>
      <c r="C158" s="28" t="s">
        <v>427</v>
      </c>
      <c r="D158" s="28" t="s">
        <v>416</v>
      </c>
      <c r="E158" s="81"/>
      <c r="F158" s="76" t="s">
        <v>368</v>
      </c>
      <c r="G158" s="29">
        <v>40000</v>
      </c>
      <c r="H158" s="26"/>
      <c r="I158" s="19" t="s">
        <v>23</v>
      </c>
      <c r="J158" s="32"/>
      <c r="K158" s="15"/>
    </row>
    <row r="159" spans="1:11" ht="16.5">
      <c r="A159" s="76">
        <v>21</v>
      </c>
      <c r="B159" s="28" t="s">
        <v>428</v>
      </c>
      <c r="C159" s="28" t="s">
        <v>429</v>
      </c>
      <c r="D159" s="28" t="s">
        <v>430</v>
      </c>
      <c r="E159" s="81"/>
      <c r="F159" s="76" t="s">
        <v>368</v>
      </c>
      <c r="G159" s="29">
        <v>30000</v>
      </c>
      <c r="H159" s="26"/>
      <c r="I159" s="19" t="s">
        <v>23</v>
      </c>
      <c r="J159" s="32"/>
      <c r="K159" s="15"/>
    </row>
    <row r="160" spans="1:11" ht="16.5">
      <c r="A160" s="76">
        <v>22</v>
      </c>
      <c r="B160" s="28" t="s">
        <v>431</v>
      </c>
      <c r="C160" s="28" t="s">
        <v>432</v>
      </c>
      <c r="D160" s="28" t="s">
        <v>413</v>
      </c>
      <c r="E160" s="81"/>
      <c r="F160" s="76" t="s">
        <v>368</v>
      </c>
      <c r="G160" s="29">
        <v>30000</v>
      </c>
      <c r="H160" s="26"/>
      <c r="I160" s="19" t="s">
        <v>23</v>
      </c>
      <c r="J160" s="32"/>
      <c r="K160" s="15"/>
    </row>
    <row r="161" spans="1:11" ht="16.5">
      <c r="A161" s="76">
        <v>23</v>
      </c>
      <c r="B161" s="28" t="s">
        <v>433</v>
      </c>
      <c r="C161" s="28" t="s">
        <v>434</v>
      </c>
      <c r="D161" s="28" t="s">
        <v>435</v>
      </c>
      <c r="E161" s="81"/>
      <c r="F161" s="76" t="s">
        <v>368</v>
      </c>
      <c r="G161" s="29">
        <v>30000</v>
      </c>
      <c r="H161" s="26"/>
      <c r="I161" s="19" t="s">
        <v>23</v>
      </c>
      <c r="J161" s="32"/>
      <c r="K161" s="15"/>
    </row>
    <row r="162" spans="1:11" ht="16.5">
      <c r="A162" s="76">
        <v>24</v>
      </c>
      <c r="B162" s="28" t="s">
        <v>436</v>
      </c>
      <c r="C162" s="28" t="s">
        <v>437</v>
      </c>
      <c r="D162" s="28" t="s">
        <v>438</v>
      </c>
      <c r="E162" s="81"/>
      <c r="F162" s="76" t="s">
        <v>368</v>
      </c>
      <c r="G162" s="29">
        <v>30000</v>
      </c>
      <c r="H162" s="26"/>
      <c r="I162" s="19" t="s">
        <v>23</v>
      </c>
      <c r="J162" s="32"/>
      <c r="K162" s="15"/>
    </row>
    <row r="163" spans="1:11" ht="16.5">
      <c r="A163" s="76">
        <v>25</v>
      </c>
      <c r="B163" s="28" t="s">
        <v>439</v>
      </c>
      <c r="C163" s="28" t="s">
        <v>439</v>
      </c>
      <c r="D163" s="28" t="s">
        <v>440</v>
      </c>
      <c r="E163" s="81"/>
      <c r="F163" s="76" t="s">
        <v>368</v>
      </c>
      <c r="G163" s="29">
        <v>30000</v>
      </c>
      <c r="H163" s="26"/>
      <c r="I163" s="19" t="s">
        <v>23</v>
      </c>
      <c r="J163" s="32"/>
      <c r="K163" s="15"/>
    </row>
    <row r="164" spans="1:11" ht="16.5">
      <c r="A164" s="76">
        <v>26</v>
      </c>
      <c r="B164" s="28" t="s">
        <v>441</v>
      </c>
      <c r="C164" s="28" t="s">
        <v>442</v>
      </c>
      <c r="D164" s="28" t="s">
        <v>443</v>
      </c>
      <c r="E164" s="81"/>
      <c r="F164" s="76" t="s">
        <v>368</v>
      </c>
      <c r="G164" s="29">
        <v>30000</v>
      </c>
      <c r="H164" s="26"/>
      <c r="I164" s="19" t="s">
        <v>23</v>
      </c>
      <c r="J164" s="32"/>
      <c r="K164" s="15"/>
    </row>
    <row r="165" spans="1:11" ht="16.5">
      <c r="A165" s="76">
        <v>27</v>
      </c>
      <c r="B165" s="28" t="s">
        <v>444</v>
      </c>
      <c r="C165" s="28" t="s">
        <v>445</v>
      </c>
      <c r="D165" s="28" t="s">
        <v>440</v>
      </c>
      <c r="E165" s="81"/>
      <c r="F165" s="28" t="s">
        <v>446</v>
      </c>
      <c r="G165" s="29">
        <v>30000</v>
      </c>
      <c r="H165" s="26"/>
      <c r="I165" s="19" t="s">
        <v>23</v>
      </c>
      <c r="J165" s="32"/>
      <c r="K165" s="15"/>
    </row>
    <row r="166" spans="1:11" ht="16.5">
      <c r="A166" s="76">
        <v>28</v>
      </c>
      <c r="B166" s="28" t="s">
        <v>447</v>
      </c>
      <c r="C166" s="28" t="s">
        <v>448</v>
      </c>
      <c r="D166" s="28" t="s">
        <v>449</v>
      </c>
      <c r="E166" s="81"/>
      <c r="F166" s="28" t="s">
        <v>450</v>
      </c>
      <c r="G166" s="29">
        <v>20000</v>
      </c>
      <c r="H166" s="26"/>
      <c r="I166" s="19" t="s">
        <v>23</v>
      </c>
      <c r="J166" s="32"/>
      <c r="K166" s="15"/>
    </row>
    <row r="167" spans="1:11" ht="16.5">
      <c r="A167" s="76">
        <v>29</v>
      </c>
      <c r="B167" s="28" t="s">
        <v>451</v>
      </c>
      <c r="C167" s="28" t="s">
        <v>452</v>
      </c>
      <c r="D167" s="28" t="s">
        <v>453</v>
      </c>
      <c r="E167" s="81"/>
      <c r="F167" s="28" t="s">
        <v>454</v>
      </c>
      <c r="G167" s="29">
        <v>20000</v>
      </c>
      <c r="H167" s="26"/>
      <c r="I167" s="19" t="s">
        <v>23</v>
      </c>
      <c r="J167" s="32"/>
      <c r="K167" s="15"/>
    </row>
    <row r="168" spans="1:11" ht="16.5">
      <c r="A168" s="76">
        <v>30</v>
      </c>
      <c r="B168" s="28" t="s">
        <v>455</v>
      </c>
      <c r="C168" s="28" t="s">
        <v>456</v>
      </c>
      <c r="D168" s="28" t="s">
        <v>453</v>
      </c>
      <c r="E168" s="81"/>
      <c r="F168" s="76" t="s">
        <v>368</v>
      </c>
      <c r="G168" s="29">
        <v>15250</v>
      </c>
      <c r="H168" s="26"/>
      <c r="I168" s="19" t="s">
        <v>23</v>
      </c>
      <c r="J168" s="32"/>
      <c r="K168" s="15"/>
    </row>
    <row r="169" spans="1:11" ht="16.5">
      <c r="A169" s="76">
        <v>31</v>
      </c>
      <c r="B169" s="83" t="s">
        <v>457</v>
      </c>
      <c r="C169" s="83" t="s">
        <v>458</v>
      </c>
      <c r="D169" s="83" t="s">
        <v>459</v>
      </c>
      <c r="E169" s="84"/>
      <c r="F169" s="76" t="s">
        <v>368</v>
      </c>
      <c r="G169" s="85">
        <v>10000</v>
      </c>
      <c r="H169" s="86"/>
      <c r="I169" s="19" t="s">
        <v>23</v>
      </c>
      <c r="J169" s="87"/>
      <c r="K169" s="15"/>
    </row>
    <row r="170" spans="1:11" ht="31.5" customHeight="1">
      <c r="A170" s="76">
        <v>32</v>
      </c>
      <c r="B170" s="88" t="s">
        <v>460</v>
      </c>
      <c r="C170" s="22" t="s">
        <v>461</v>
      </c>
      <c r="D170" s="22" t="s">
        <v>462</v>
      </c>
      <c r="E170" s="84" t="s">
        <v>463</v>
      </c>
      <c r="F170" s="89" t="s">
        <v>464</v>
      </c>
      <c r="G170" s="85">
        <v>1750</v>
      </c>
      <c r="H170" s="86"/>
      <c r="I170" s="19" t="s">
        <v>23</v>
      </c>
      <c r="J170" s="19" t="s">
        <v>23</v>
      </c>
      <c r="K170" s="15"/>
    </row>
    <row r="171" spans="1:11" ht="15">
      <c r="A171" s="73" t="s">
        <v>465</v>
      </c>
      <c r="B171" s="73" t="s">
        <v>466</v>
      </c>
      <c r="C171" s="73"/>
      <c r="D171" s="73"/>
      <c r="E171" s="73"/>
      <c r="F171" s="74"/>
      <c r="G171" s="75">
        <f>SUM(G172:G206)</f>
        <v>1558000</v>
      </c>
      <c r="H171" s="58"/>
      <c r="I171" s="58"/>
      <c r="J171" s="14">
        <f>COUNTIF(J172:J206,"x")</f>
        <v>5</v>
      </c>
      <c r="K171" s="15"/>
    </row>
    <row r="172" spans="1:11" ht="60">
      <c r="A172" s="90">
        <v>1</v>
      </c>
      <c r="B172" s="91" t="s">
        <v>467</v>
      </c>
      <c r="C172" s="91" t="s">
        <v>468</v>
      </c>
      <c r="D172" s="91" t="s">
        <v>469</v>
      </c>
      <c r="E172" s="91"/>
      <c r="F172" s="91" t="s">
        <v>470</v>
      </c>
      <c r="G172" s="91">
        <v>225000</v>
      </c>
      <c r="H172" s="91"/>
      <c r="I172" s="91" t="s">
        <v>23</v>
      </c>
      <c r="J172" s="91" t="s">
        <v>23</v>
      </c>
      <c r="K172" s="15"/>
    </row>
    <row r="173" spans="1:11" ht="15">
      <c r="A173" s="90">
        <v>2</v>
      </c>
      <c r="B173" s="76" t="s">
        <v>471</v>
      </c>
      <c r="C173" s="76" t="s">
        <v>472</v>
      </c>
      <c r="D173" s="76" t="s">
        <v>473</v>
      </c>
      <c r="E173" s="16" t="s">
        <v>474</v>
      </c>
      <c r="F173" s="91" t="s">
        <v>475</v>
      </c>
      <c r="G173" s="92">
        <v>200000</v>
      </c>
      <c r="H173" s="93"/>
      <c r="I173" s="19" t="s">
        <v>23</v>
      </c>
      <c r="J173" s="80" t="s">
        <v>23</v>
      </c>
      <c r="K173" s="15"/>
    </row>
    <row r="174" spans="1:11" ht="15">
      <c r="A174" s="90">
        <v>3</v>
      </c>
      <c r="B174" s="28"/>
      <c r="C174" s="28" t="s">
        <v>476</v>
      </c>
      <c r="D174" s="28" t="s">
        <v>477</v>
      </c>
      <c r="E174" s="22" t="s">
        <v>478</v>
      </c>
      <c r="F174" s="76" t="s">
        <v>368</v>
      </c>
      <c r="G174" s="29">
        <v>180000</v>
      </c>
      <c r="H174" s="26"/>
      <c r="I174" s="19" t="s">
        <v>23</v>
      </c>
      <c r="J174" s="32"/>
      <c r="K174" s="15"/>
    </row>
    <row r="175" spans="1:11" ht="15">
      <c r="A175" s="90">
        <v>4</v>
      </c>
      <c r="B175" s="28"/>
      <c r="C175" s="28" t="s">
        <v>168</v>
      </c>
      <c r="D175" s="28" t="s">
        <v>477</v>
      </c>
      <c r="E175" s="22" t="s">
        <v>479</v>
      </c>
      <c r="F175" s="76" t="s">
        <v>368</v>
      </c>
      <c r="G175" s="29">
        <v>120000</v>
      </c>
      <c r="H175" s="26"/>
      <c r="I175" s="19" t="s">
        <v>23</v>
      </c>
      <c r="J175" s="32"/>
      <c r="K175" s="15"/>
    </row>
    <row r="176" spans="1:11" ht="15">
      <c r="A176" s="90">
        <v>5</v>
      </c>
      <c r="B176" s="28" t="s">
        <v>480</v>
      </c>
      <c r="C176" s="28" t="s">
        <v>456</v>
      </c>
      <c r="D176" s="28" t="s">
        <v>481</v>
      </c>
      <c r="E176" s="22" t="s">
        <v>482</v>
      </c>
      <c r="F176" s="76" t="s">
        <v>368</v>
      </c>
      <c r="G176" s="29">
        <v>80000</v>
      </c>
      <c r="H176" s="26"/>
      <c r="I176" s="19" t="s">
        <v>23</v>
      </c>
      <c r="J176" s="32" t="s">
        <v>23</v>
      </c>
      <c r="K176" s="15"/>
    </row>
    <row r="177" spans="1:11" ht="15">
      <c r="A177" s="90">
        <v>6</v>
      </c>
      <c r="B177" s="28" t="s">
        <v>483</v>
      </c>
      <c r="C177" s="28" t="s">
        <v>484</v>
      </c>
      <c r="D177" s="28" t="s">
        <v>485</v>
      </c>
      <c r="E177" s="22" t="s">
        <v>486</v>
      </c>
      <c r="F177" s="76" t="s">
        <v>368</v>
      </c>
      <c r="G177" s="29">
        <v>80000</v>
      </c>
      <c r="H177" s="26"/>
      <c r="I177" s="19" t="s">
        <v>23</v>
      </c>
      <c r="J177" s="32" t="s">
        <v>23</v>
      </c>
      <c r="K177" s="15"/>
    </row>
    <row r="178" spans="1:11" ht="15">
      <c r="A178" s="90">
        <v>7</v>
      </c>
      <c r="B178" s="28" t="s">
        <v>487</v>
      </c>
      <c r="C178" s="28" t="s">
        <v>488</v>
      </c>
      <c r="D178" s="28" t="s">
        <v>489</v>
      </c>
      <c r="E178" s="22" t="s">
        <v>490</v>
      </c>
      <c r="F178" s="76" t="s">
        <v>368</v>
      </c>
      <c r="G178" s="29">
        <v>72000</v>
      </c>
      <c r="H178" s="26"/>
      <c r="I178" s="19" t="s">
        <v>23</v>
      </c>
      <c r="J178" s="32"/>
      <c r="K178" s="15"/>
    </row>
    <row r="179" spans="1:11" ht="15">
      <c r="A179" s="90">
        <v>8</v>
      </c>
      <c r="B179" s="28" t="s">
        <v>491</v>
      </c>
      <c r="C179" s="28" t="s">
        <v>492</v>
      </c>
      <c r="D179" s="28" t="s">
        <v>493</v>
      </c>
      <c r="E179" s="22" t="s">
        <v>494</v>
      </c>
      <c r="F179" s="76" t="s">
        <v>368</v>
      </c>
      <c r="G179" s="29">
        <v>60000</v>
      </c>
      <c r="H179" s="26"/>
      <c r="I179" s="19" t="s">
        <v>23</v>
      </c>
      <c r="J179" s="32"/>
      <c r="K179" s="15"/>
    </row>
    <row r="180" spans="1:11" ht="15">
      <c r="A180" s="90">
        <v>9</v>
      </c>
      <c r="B180" s="28" t="s">
        <v>495</v>
      </c>
      <c r="C180" s="28" t="s">
        <v>495</v>
      </c>
      <c r="D180" s="28" t="s">
        <v>485</v>
      </c>
      <c r="E180" s="22" t="s">
        <v>496</v>
      </c>
      <c r="F180" s="76" t="s">
        <v>368</v>
      </c>
      <c r="G180" s="29">
        <v>60000</v>
      </c>
      <c r="H180" s="26"/>
      <c r="I180" s="19" t="s">
        <v>23</v>
      </c>
      <c r="J180" s="32" t="s">
        <v>23</v>
      </c>
      <c r="K180" s="15"/>
    </row>
    <row r="181" spans="1:11" ht="15">
      <c r="A181" s="90">
        <v>10</v>
      </c>
      <c r="B181" s="28" t="s">
        <v>497</v>
      </c>
      <c r="C181" s="28" t="s">
        <v>498</v>
      </c>
      <c r="D181" s="28" t="s">
        <v>499</v>
      </c>
      <c r="E181" s="22"/>
      <c r="F181" s="76" t="s">
        <v>368</v>
      </c>
      <c r="G181" s="29">
        <v>50000</v>
      </c>
      <c r="H181" s="26"/>
      <c r="I181" s="19" t="s">
        <v>23</v>
      </c>
      <c r="J181" s="32"/>
      <c r="K181" s="15"/>
    </row>
    <row r="182" spans="1:11" ht="15">
      <c r="A182" s="90">
        <v>11</v>
      </c>
      <c r="B182" s="28" t="s">
        <v>500</v>
      </c>
      <c r="C182" s="28"/>
      <c r="D182" s="28" t="s">
        <v>501</v>
      </c>
      <c r="E182" s="22"/>
      <c r="F182" s="76" t="s">
        <v>368</v>
      </c>
      <c r="G182" s="29">
        <v>40000</v>
      </c>
      <c r="H182" s="26"/>
      <c r="I182" s="19" t="s">
        <v>23</v>
      </c>
      <c r="J182" s="32"/>
      <c r="K182" s="15"/>
    </row>
    <row r="183" spans="1:11" ht="15">
      <c r="A183" s="90">
        <v>12</v>
      </c>
      <c r="B183" s="28"/>
      <c r="C183" s="28" t="s">
        <v>502</v>
      </c>
      <c r="D183" s="28" t="s">
        <v>503</v>
      </c>
      <c r="E183" s="22" t="s">
        <v>504</v>
      </c>
      <c r="F183" s="76" t="s">
        <v>368</v>
      </c>
      <c r="G183" s="29">
        <v>38000</v>
      </c>
      <c r="H183" s="26"/>
      <c r="I183" s="19" t="s">
        <v>23</v>
      </c>
      <c r="J183" s="32"/>
      <c r="K183" s="15"/>
    </row>
    <row r="184" spans="1:11" ht="15">
      <c r="A184" s="90">
        <v>13</v>
      </c>
      <c r="B184" s="28"/>
      <c r="C184" s="28" t="s">
        <v>505</v>
      </c>
      <c r="D184" s="28" t="s">
        <v>506</v>
      </c>
      <c r="E184" s="22" t="s">
        <v>507</v>
      </c>
      <c r="F184" s="76" t="s">
        <v>368</v>
      </c>
      <c r="G184" s="29">
        <v>35000</v>
      </c>
      <c r="H184" s="26"/>
      <c r="I184" s="19" t="s">
        <v>23</v>
      </c>
      <c r="J184" s="32"/>
      <c r="K184" s="15"/>
    </row>
    <row r="185" spans="1:11" ht="15">
      <c r="A185" s="90">
        <v>14</v>
      </c>
      <c r="B185" s="28" t="s">
        <v>508</v>
      </c>
      <c r="C185" s="28" t="s">
        <v>509</v>
      </c>
      <c r="D185" s="28" t="s">
        <v>493</v>
      </c>
      <c r="E185" s="22" t="s">
        <v>510</v>
      </c>
      <c r="F185" s="76" t="s">
        <v>368</v>
      </c>
      <c r="G185" s="29">
        <v>30000</v>
      </c>
      <c r="H185" s="26"/>
      <c r="I185" s="19" t="s">
        <v>23</v>
      </c>
      <c r="J185" s="32"/>
      <c r="K185" s="15"/>
    </row>
    <row r="186" spans="1:11" ht="15">
      <c r="A186" s="90">
        <v>15</v>
      </c>
      <c r="B186" s="28" t="s">
        <v>511</v>
      </c>
      <c r="C186" s="28" t="s">
        <v>512</v>
      </c>
      <c r="D186" s="28" t="s">
        <v>513</v>
      </c>
      <c r="E186" s="22" t="s">
        <v>514</v>
      </c>
      <c r="F186" s="76" t="s">
        <v>368</v>
      </c>
      <c r="G186" s="29">
        <v>30000</v>
      </c>
      <c r="H186" s="26"/>
      <c r="I186" s="19" t="s">
        <v>23</v>
      </c>
      <c r="J186" s="32"/>
      <c r="K186" s="15"/>
    </row>
    <row r="187" spans="1:11" ht="15">
      <c r="A187" s="90">
        <v>16</v>
      </c>
      <c r="B187" s="28"/>
      <c r="C187" s="28" t="s">
        <v>515</v>
      </c>
      <c r="D187" s="28" t="s">
        <v>501</v>
      </c>
      <c r="E187" s="22"/>
      <c r="F187" s="76" t="s">
        <v>368</v>
      </c>
      <c r="G187" s="29">
        <v>30000</v>
      </c>
      <c r="H187" s="26"/>
      <c r="I187" s="19" t="s">
        <v>23</v>
      </c>
      <c r="J187" s="32"/>
      <c r="K187" s="15"/>
    </row>
    <row r="188" spans="1:11" ht="15">
      <c r="A188" s="90">
        <v>17</v>
      </c>
      <c r="B188" s="28"/>
      <c r="C188" s="28" t="s">
        <v>516</v>
      </c>
      <c r="D188" s="28" t="s">
        <v>517</v>
      </c>
      <c r="E188" s="22"/>
      <c r="F188" s="76" t="s">
        <v>368</v>
      </c>
      <c r="G188" s="29">
        <v>30000</v>
      </c>
      <c r="H188" s="26"/>
      <c r="I188" s="19" t="s">
        <v>23</v>
      </c>
      <c r="J188" s="32"/>
      <c r="K188" s="15"/>
    </row>
    <row r="189" spans="1:11" ht="15">
      <c r="A189" s="90">
        <v>18</v>
      </c>
      <c r="B189" s="28"/>
      <c r="C189" s="28" t="s">
        <v>518</v>
      </c>
      <c r="D189" s="28" t="s">
        <v>519</v>
      </c>
      <c r="E189" s="22" t="s">
        <v>520</v>
      </c>
      <c r="F189" s="76" t="s">
        <v>368</v>
      </c>
      <c r="G189" s="29">
        <v>20000</v>
      </c>
      <c r="H189" s="26"/>
      <c r="I189" s="19" t="s">
        <v>23</v>
      </c>
      <c r="J189" s="32"/>
      <c r="K189" s="15"/>
    </row>
    <row r="190" spans="1:11" ht="15">
      <c r="A190" s="90">
        <v>19</v>
      </c>
      <c r="B190" s="28"/>
      <c r="C190" s="28" t="s">
        <v>521</v>
      </c>
      <c r="D190" s="28" t="s">
        <v>522</v>
      </c>
      <c r="E190" s="22"/>
      <c r="F190" s="76" t="s">
        <v>368</v>
      </c>
      <c r="G190" s="29">
        <v>20000</v>
      </c>
      <c r="H190" s="26"/>
      <c r="I190" s="19" t="s">
        <v>23</v>
      </c>
      <c r="J190" s="32"/>
      <c r="K190" s="15"/>
    </row>
    <row r="191" spans="1:11" ht="15">
      <c r="A191" s="90">
        <v>20</v>
      </c>
      <c r="B191" s="28"/>
      <c r="C191" s="28" t="s">
        <v>523</v>
      </c>
      <c r="D191" s="28" t="s">
        <v>524</v>
      </c>
      <c r="E191" s="22"/>
      <c r="F191" s="76" t="s">
        <v>368</v>
      </c>
      <c r="G191" s="29">
        <v>20000</v>
      </c>
      <c r="H191" s="26"/>
      <c r="I191" s="19" t="s">
        <v>23</v>
      </c>
      <c r="J191" s="32"/>
      <c r="K191" s="15"/>
    </row>
    <row r="192" spans="1:11" ht="30">
      <c r="A192" s="90">
        <v>21</v>
      </c>
      <c r="B192" s="28"/>
      <c r="C192" s="22" t="s">
        <v>525</v>
      </c>
      <c r="D192" s="22" t="s">
        <v>526</v>
      </c>
      <c r="E192" s="22" t="s">
        <v>527</v>
      </c>
      <c r="F192" s="94" t="s">
        <v>528</v>
      </c>
      <c r="G192" s="29">
        <v>20000</v>
      </c>
      <c r="H192" s="30"/>
      <c r="I192" s="19" t="s">
        <v>23</v>
      </c>
      <c r="J192" s="27"/>
      <c r="K192" s="15"/>
    </row>
    <row r="193" spans="1:11" ht="15">
      <c r="A193" s="90">
        <v>22</v>
      </c>
      <c r="B193" s="28"/>
      <c r="C193" s="28" t="s">
        <v>529</v>
      </c>
      <c r="D193" s="28" t="s">
        <v>530</v>
      </c>
      <c r="E193" s="22"/>
      <c r="F193" s="76" t="s">
        <v>368</v>
      </c>
      <c r="G193" s="29">
        <v>15000</v>
      </c>
      <c r="H193" s="26"/>
      <c r="I193" s="19" t="s">
        <v>23</v>
      </c>
      <c r="J193" s="32"/>
      <c r="K193" s="15"/>
    </row>
    <row r="194" spans="1:11" ht="15">
      <c r="A194" s="90">
        <v>23</v>
      </c>
      <c r="B194" s="28"/>
      <c r="C194" s="28" t="s">
        <v>531</v>
      </c>
      <c r="D194" s="28" t="s">
        <v>530</v>
      </c>
      <c r="E194" s="22"/>
      <c r="F194" s="28" t="s">
        <v>532</v>
      </c>
      <c r="G194" s="29">
        <v>15000</v>
      </c>
      <c r="H194" s="26"/>
      <c r="I194" s="19" t="s">
        <v>23</v>
      </c>
      <c r="J194" s="32"/>
      <c r="K194" s="15"/>
    </row>
    <row r="195" spans="1:11" ht="15">
      <c r="A195" s="90">
        <v>24</v>
      </c>
      <c r="B195" s="28" t="s">
        <v>533</v>
      </c>
      <c r="C195" s="28" t="s">
        <v>534</v>
      </c>
      <c r="D195" s="28" t="s">
        <v>535</v>
      </c>
      <c r="E195" s="22" t="s">
        <v>536</v>
      </c>
      <c r="F195" s="28" t="s">
        <v>254</v>
      </c>
      <c r="G195" s="29">
        <v>10000</v>
      </c>
      <c r="H195" s="26"/>
      <c r="I195" s="19" t="s">
        <v>23</v>
      </c>
      <c r="J195" s="32"/>
      <c r="K195" s="15"/>
    </row>
    <row r="196" spans="1:11" ht="15">
      <c r="A196" s="90">
        <v>25</v>
      </c>
      <c r="B196" s="28" t="s">
        <v>537</v>
      </c>
      <c r="C196" s="28" t="s">
        <v>538</v>
      </c>
      <c r="D196" s="28" t="s">
        <v>539</v>
      </c>
      <c r="E196" s="22" t="s">
        <v>540</v>
      </c>
      <c r="F196" s="28" t="s">
        <v>254</v>
      </c>
      <c r="G196" s="29">
        <v>10000</v>
      </c>
      <c r="H196" s="26"/>
      <c r="I196" s="19" t="s">
        <v>23</v>
      </c>
      <c r="J196" s="32"/>
      <c r="K196" s="15"/>
    </row>
    <row r="197" spans="1:11" ht="15">
      <c r="A197" s="90">
        <v>26</v>
      </c>
      <c r="B197" s="28" t="s">
        <v>541</v>
      </c>
      <c r="C197" s="28" t="s">
        <v>542</v>
      </c>
      <c r="D197" s="28" t="s">
        <v>543</v>
      </c>
      <c r="E197" s="22" t="s">
        <v>544</v>
      </c>
      <c r="F197" s="76" t="s">
        <v>368</v>
      </c>
      <c r="G197" s="29">
        <v>10000</v>
      </c>
      <c r="H197" s="26"/>
      <c r="I197" s="19" t="s">
        <v>23</v>
      </c>
      <c r="J197" s="32"/>
      <c r="K197" s="15"/>
    </row>
    <row r="198" spans="1:11" ht="15">
      <c r="A198" s="90">
        <v>27</v>
      </c>
      <c r="B198" s="28" t="s">
        <v>545</v>
      </c>
      <c r="C198" s="28" t="s">
        <v>546</v>
      </c>
      <c r="D198" s="28" t="s">
        <v>539</v>
      </c>
      <c r="E198" s="22" t="s">
        <v>547</v>
      </c>
      <c r="F198" s="76" t="s">
        <v>368</v>
      </c>
      <c r="G198" s="29">
        <v>10000</v>
      </c>
      <c r="H198" s="26"/>
      <c r="I198" s="19" t="s">
        <v>23</v>
      </c>
      <c r="J198" s="32"/>
      <c r="K198" s="15"/>
    </row>
    <row r="199" spans="1:11" ht="15">
      <c r="A199" s="90">
        <v>28</v>
      </c>
      <c r="B199" s="28"/>
      <c r="C199" s="28" t="s">
        <v>548</v>
      </c>
      <c r="D199" s="28" t="s">
        <v>549</v>
      </c>
      <c r="E199" s="22" t="s">
        <v>550</v>
      </c>
      <c r="F199" s="76" t="s">
        <v>368</v>
      </c>
      <c r="G199" s="29">
        <v>10000</v>
      </c>
      <c r="H199" s="26"/>
      <c r="I199" s="19" t="s">
        <v>23</v>
      </c>
      <c r="J199" s="32"/>
      <c r="K199" s="15"/>
    </row>
    <row r="200" spans="1:11" ht="15">
      <c r="A200" s="90">
        <v>29</v>
      </c>
      <c r="B200" s="28"/>
      <c r="C200" s="28" t="s">
        <v>551</v>
      </c>
      <c r="D200" s="28" t="s">
        <v>530</v>
      </c>
      <c r="E200" s="22"/>
      <c r="F200" s="76" t="s">
        <v>368</v>
      </c>
      <c r="G200" s="29">
        <v>10000</v>
      </c>
      <c r="H200" s="26"/>
      <c r="I200" s="19" t="s">
        <v>23</v>
      </c>
      <c r="J200" s="32"/>
      <c r="K200" s="15"/>
    </row>
    <row r="201" spans="1:11" ht="15">
      <c r="A201" s="90">
        <v>30</v>
      </c>
      <c r="B201" s="28"/>
      <c r="C201" s="28" t="s">
        <v>552</v>
      </c>
      <c r="D201" s="28" t="s">
        <v>549</v>
      </c>
      <c r="E201" s="22"/>
      <c r="F201" s="76" t="s">
        <v>368</v>
      </c>
      <c r="G201" s="29">
        <v>10000</v>
      </c>
      <c r="H201" s="26"/>
      <c r="I201" s="19" t="s">
        <v>23</v>
      </c>
      <c r="J201" s="32"/>
      <c r="K201" s="15"/>
    </row>
    <row r="202" spans="1:11" ht="15">
      <c r="A202" s="90">
        <v>31</v>
      </c>
      <c r="B202" s="28"/>
      <c r="C202" s="28" t="s">
        <v>553</v>
      </c>
      <c r="D202" s="28" t="s">
        <v>554</v>
      </c>
      <c r="E202" s="22" t="s">
        <v>555</v>
      </c>
      <c r="F202" s="76" t="s">
        <v>368</v>
      </c>
      <c r="G202" s="29">
        <v>8000</v>
      </c>
      <c r="H202" s="26"/>
      <c r="I202" s="19" t="s">
        <v>23</v>
      </c>
      <c r="J202" s="32"/>
      <c r="K202" s="15"/>
    </row>
    <row r="203" spans="1:11" ht="15">
      <c r="A203" s="90">
        <v>32</v>
      </c>
      <c r="B203" s="28"/>
      <c r="C203" s="28" t="s">
        <v>556</v>
      </c>
      <c r="D203" s="28" t="s">
        <v>477</v>
      </c>
      <c r="E203" s="22" t="s">
        <v>557</v>
      </c>
      <c r="F203" s="76" t="s">
        <v>368</v>
      </c>
      <c r="G203" s="29">
        <v>5000</v>
      </c>
      <c r="H203" s="26"/>
      <c r="I203" s="19" t="s">
        <v>23</v>
      </c>
      <c r="J203" s="32"/>
      <c r="K203" s="15"/>
    </row>
    <row r="204" spans="1:11" ht="15">
      <c r="A204" s="90">
        <v>33</v>
      </c>
      <c r="B204" s="28"/>
      <c r="C204" s="28" t="s">
        <v>558</v>
      </c>
      <c r="D204" s="28" t="s">
        <v>554</v>
      </c>
      <c r="E204" s="22" t="s">
        <v>559</v>
      </c>
      <c r="F204" s="76" t="s">
        <v>368</v>
      </c>
      <c r="G204" s="29">
        <v>3000</v>
      </c>
      <c r="H204" s="26"/>
      <c r="I204" s="19" t="s">
        <v>23</v>
      </c>
      <c r="J204" s="32"/>
      <c r="K204" s="15"/>
    </row>
    <row r="205" spans="1:11" ht="15">
      <c r="A205" s="90">
        <v>34</v>
      </c>
      <c r="B205" s="28"/>
      <c r="C205" s="28" t="s">
        <v>560</v>
      </c>
      <c r="D205" s="28" t="s">
        <v>561</v>
      </c>
      <c r="E205" s="22"/>
      <c r="F205" s="28" t="s">
        <v>254</v>
      </c>
      <c r="G205" s="29">
        <v>1000</v>
      </c>
      <c r="H205" s="26"/>
      <c r="I205" s="19" t="s">
        <v>23</v>
      </c>
      <c r="J205" s="32"/>
      <c r="K205" s="15"/>
    </row>
    <row r="206" spans="1:11" ht="15">
      <c r="A206" s="90">
        <v>35</v>
      </c>
      <c r="B206" s="53"/>
      <c r="C206" s="83" t="s">
        <v>562</v>
      </c>
      <c r="D206" s="83" t="s">
        <v>477</v>
      </c>
      <c r="E206" s="68" t="s">
        <v>563</v>
      </c>
      <c r="F206" s="76" t="s">
        <v>368</v>
      </c>
      <c r="G206" s="85">
        <v>1000</v>
      </c>
      <c r="H206" s="86"/>
      <c r="I206" s="19" t="s">
        <v>23</v>
      </c>
      <c r="J206" s="87"/>
      <c r="K206" s="15"/>
    </row>
    <row r="207" spans="1:11" ht="15">
      <c r="A207" s="73" t="s">
        <v>564</v>
      </c>
      <c r="B207" s="73" t="s">
        <v>565</v>
      </c>
      <c r="C207" s="73"/>
      <c r="D207" s="73"/>
      <c r="E207" s="73"/>
      <c r="F207" s="74"/>
      <c r="G207" s="95">
        <f>SUM(G208:G256)</f>
        <v>1103000</v>
      </c>
      <c r="H207" s="96"/>
      <c r="I207" s="96"/>
      <c r="J207" s="14">
        <f>COUNTIF(J208:J256,"x")</f>
        <v>15</v>
      </c>
      <c r="K207" s="15"/>
    </row>
    <row r="208" spans="1:11" ht="48.75" customHeight="1">
      <c r="A208" s="97">
        <v>1</v>
      </c>
      <c r="B208" s="98" t="s">
        <v>566</v>
      </c>
      <c r="C208" s="97" t="s">
        <v>567</v>
      </c>
      <c r="D208" s="97" t="s">
        <v>568</v>
      </c>
      <c r="E208" s="97" t="s">
        <v>569</v>
      </c>
      <c r="F208" s="99" t="s">
        <v>570</v>
      </c>
      <c r="G208" s="100">
        <v>160000</v>
      </c>
      <c r="H208" s="101"/>
      <c r="I208" s="19" t="s">
        <v>23</v>
      </c>
      <c r="J208" s="20" t="s">
        <v>23</v>
      </c>
      <c r="K208" s="15"/>
    </row>
    <row r="209" spans="1:11" ht="15">
      <c r="A209" s="97">
        <v>2</v>
      </c>
      <c r="B209" s="28" t="s">
        <v>571</v>
      </c>
      <c r="C209" s="28" t="s">
        <v>572</v>
      </c>
      <c r="D209" s="28" t="s">
        <v>573</v>
      </c>
      <c r="E209" s="22" t="s">
        <v>574</v>
      </c>
      <c r="F209" s="28" t="s">
        <v>31</v>
      </c>
      <c r="G209" s="29">
        <v>150000</v>
      </c>
      <c r="H209" s="26"/>
      <c r="I209" s="19" t="s">
        <v>23</v>
      </c>
      <c r="J209" s="32" t="s">
        <v>23</v>
      </c>
      <c r="K209" s="15"/>
    </row>
    <row r="210" spans="1:11" ht="30">
      <c r="A210" s="97">
        <v>3</v>
      </c>
      <c r="B210" s="22" t="s">
        <v>575</v>
      </c>
      <c r="C210" s="22" t="s">
        <v>576</v>
      </c>
      <c r="D210" s="22" t="s">
        <v>577</v>
      </c>
      <c r="E210" s="22" t="s">
        <v>578</v>
      </c>
      <c r="F210" s="102" t="s">
        <v>579</v>
      </c>
      <c r="G210" s="25">
        <v>117000</v>
      </c>
      <c r="H210" s="30"/>
      <c r="I210" s="19" t="s">
        <v>23</v>
      </c>
      <c r="J210" s="27" t="s">
        <v>23</v>
      </c>
      <c r="K210" s="15"/>
    </row>
    <row r="211" spans="1:11" ht="30">
      <c r="A211" s="97">
        <v>4</v>
      </c>
      <c r="B211" s="22" t="s">
        <v>580</v>
      </c>
      <c r="C211" s="22" t="s">
        <v>581</v>
      </c>
      <c r="D211" s="22" t="s">
        <v>582</v>
      </c>
      <c r="E211" s="22"/>
      <c r="F211" s="102" t="s">
        <v>583</v>
      </c>
      <c r="G211" s="25">
        <v>115000</v>
      </c>
      <c r="H211" s="30"/>
      <c r="I211" s="19" t="s">
        <v>23</v>
      </c>
      <c r="J211" s="27" t="s">
        <v>23</v>
      </c>
      <c r="K211" s="15"/>
    </row>
    <row r="212" spans="1:11" ht="15">
      <c r="A212" s="97">
        <v>5</v>
      </c>
      <c r="B212" s="22" t="s">
        <v>319</v>
      </c>
      <c r="C212" s="22" t="s">
        <v>584</v>
      </c>
      <c r="D212" s="22" t="s">
        <v>585</v>
      </c>
      <c r="E212" s="22" t="s">
        <v>586</v>
      </c>
      <c r="F212" s="49" t="s">
        <v>587</v>
      </c>
      <c r="G212" s="46">
        <v>80000</v>
      </c>
      <c r="H212" s="47"/>
      <c r="I212" s="19" t="s">
        <v>23</v>
      </c>
      <c r="J212" s="27" t="s">
        <v>23</v>
      </c>
      <c r="K212" s="15"/>
    </row>
    <row r="213" spans="1:11" ht="30">
      <c r="A213" s="97">
        <v>6</v>
      </c>
      <c r="B213" s="22"/>
      <c r="C213" s="22" t="s">
        <v>588</v>
      </c>
      <c r="D213" s="22" t="s">
        <v>589</v>
      </c>
      <c r="E213" s="22" t="s">
        <v>590</v>
      </c>
      <c r="F213" s="102" t="s">
        <v>591</v>
      </c>
      <c r="G213" s="25">
        <v>50000</v>
      </c>
      <c r="H213" s="30"/>
      <c r="I213" s="19" t="s">
        <v>23</v>
      </c>
      <c r="J213" s="27"/>
      <c r="K213" s="15"/>
    </row>
    <row r="214" spans="1:11" ht="15">
      <c r="A214" s="97">
        <v>7</v>
      </c>
      <c r="B214" s="28"/>
      <c r="C214" s="28" t="s">
        <v>592</v>
      </c>
      <c r="D214" s="28" t="s">
        <v>593</v>
      </c>
      <c r="E214" s="22" t="s">
        <v>594</v>
      </c>
      <c r="F214" s="103" t="s">
        <v>595</v>
      </c>
      <c r="G214" s="37">
        <v>45300</v>
      </c>
      <c r="H214" s="38"/>
      <c r="I214" s="19" t="s">
        <v>23</v>
      </c>
      <c r="J214" s="32"/>
      <c r="K214" s="15"/>
    </row>
    <row r="215" spans="1:11" ht="15">
      <c r="A215" s="97">
        <v>8</v>
      </c>
      <c r="B215" s="28" t="s">
        <v>596</v>
      </c>
      <c r="C215" s="28" t="s">
        <v>597</v>
      </c>
      <c r="D215" s="28" t="s">
        <v>585</v>
      </c>
      <c r="E215" s="22" t="s">
        <v>598</v>
      </c>
      <c r="F215" s="76" t="s">
        <v>368</v>
      </c>
      <c r="G215" s="29">
        <v>40000</v>
      </c>
      <c r="H215" s="26"/>
      <c r="I215" s="19" t="s">
        <v>23</v>
      </c>
      <c r="J215" s="32" t="s">
        <v>23</v>
      </c>
      <c r="K215" s="15"/>
    </row>
    <row r="216" spans="1:11" ht="15">
      <c r="A216" s="97">
        <v>9</v>
      </c>
      <c r="B216" s="28"/>
      <c r="C216" s="28" t="s">
        <v>599</v>
      </c>
      <c r="D216" s="28" t="s">
        <v>589</v>
      </c>
      <c r="E216" s="22" t="s">
        <v>600</v>
      </c>
      <c r="F216" s="76" t="s">
        <v>368</v>
      </c>
      <c r="G216" s="29">
        <v>33000</v>
      </c>
      <c r="H216" s="26"/>
      <c r="I216" s="19" t="s">
        <v>23</v>
      </c>
      <c r="J216" s="32"/>
      <c r="K216" s="15"/>
    </row>
    <row r="217" spans="1:11" ht="15">
      <c r="A217" s="97">
        <v>10</v>
      </c>
      <c r="B217" s="28" t="s">
        <v>601</v>
      </c>
      <c r="C217" s="28" t="s">
        <v>602</v>
      </c>
      <c r="D217" s="28" t="s">
        <v>603</v>
      </c>
      <c r="E217" s="22" t="s">
        <v>604</v>
      </c>
      <c r="F217" s="76" t="s">
        <v>368</v>
      </c>
      <c r="G217" s="29">
        <v>26000</v>
      </c>
      <c r="H217" s="26"/>
      <c r="I217" s="19" t="s">
        <v>23</v>
      </c>
      <c r="J217" s="32" t="s">
        <v>23</v>
      </c>
      <c r="K217" s="15"/>
    </row>
    <row r="218" spans="1:11" ht="15">
      <c r="A218" s="97">
        <v>11</v>
      </c>
      <c r="B218" s="28" t="s">
        <v>605</v>
      </c>
      <c r="C218" s="28" t="s">
        <v>605</v>
      </c>
      <c r="D218" s="28" t="s">
        <v>585</v>
      </c>
      <c r="E218" s="22" t="s">
        <v>606</v>
      </c>
      <c r="F218" s="61" t="s">
        <v>607</v>
      </c>
      <c r="G218" s="37">
        <v>25000</v>
      </c>
      <c r="H218" s="38"/>
      <c r="I218" s="19" t="s">
        <v>23</v>
      </c>
      <c r="J218" s="32" t="s">
        <v>23</v>
      </c>
      <c r="K218" s="15"/>
    </row>
    <row r="219" spans="1:11" ht="15">
      <c r="A219" s="97">
        <v>12</v>
      </c>
      <c r="B219" s="28" t="s">
        <v>608</v>
      </c>
      <c r="C219" s="28" t="s">
        <v>609</v>
      </c>
      <c r="D219" s="28" t="s">
        <v>610</v>
      </c>
      <c r="E219" s="22" t="s">
        <v>611</v>
      </c>
      <c r="F219" s="76" t="s">
        <v>368</v>
      </c>
      <c r="G219" s="29">
        <v>20000</v>
      </c>
      <c r="H219" s="26"/>
      <c r="I219" s="19" t="s">
        <v>23</v>
      </c>
      <c r="J219" s="32"/>
      <c r="K219" s="15"/>
    </row>
    <row r="220" spans="1:11" ht="15">
      <c r="A220" s="97">
        <v>13</v>
      </c>
      <c r="B220" s="28" t="s">
        <v>612</v>
      </c>
      <c r="C220" s="28" t="s">
        <v>613</v>
      </c>
      <c r="D220" s="28" t="s">
        <v>577</v>
      </c>
      <c r="E220" s="22" t="s">
        <v>614</v>
      </c>
      <c r="F220" s="76" t="s">
        <v>368</v>
      </c>
      <c r="G220" s="29">
        <v>16000</v>
      </c>
      <c r="H220" s="26"/>
      <c r="I220" s="19" t="s">
        <v>23</v>
      </c>
      <c r="J220" s="32"/>
      <c r="K220" s="15"/>
    </row>
    <row r="221" spans="1:11" ht="15">
      <c r="A221" s="97">
        <v>14</v>
      </c>
      <c r="B221" s="24" t="s">
        <v>615</v>
      </c>
      <c r="C221" s="28" t="s">
        <v>616</v>
      </c>
      <c r="D221" s="28" t="s">
        <v>617</v>
      </c>
      <c r="E221" s="48" t="s">
        <v>618</v>
      </c>
      <c r="F221" s="104" t="s">
        <v>62</v>
      </c>
      <c r="G221" s="37">
        <v>16000</v>
      </c>
      <c r="H221" s="38"/>
      <c r="I221" s="19" t="s">
        <v>23</v>
      </c>
      <c r="J221" s="32" t="s">
        <v>23</v>
      </c>
      <c r="K221" s="15"/>
    </row>
    <row r="222" spans="1:11" ht="45">
      <c r="A222" s="97">
        <v>15</v>
      </c>
      <c r="B222" s="28" t="s">
        <v>619</v>
      </c>
      <c r="C222" s="28" t="s">
        <v>620</v>
      </c>
      <c r="D222" s="28" t="s">
        <v>621</v>
      </c>
      <c r="E222" s="28">
        <v>1667907057</v>
      </c>
      <c r="F222" s="24" t="s">
        <v>622</v>
      </c>
      <c r="G222" s="29">
        <v>16000</v>
      </c>
      <c r="H222" s="86"/>
      <c r="I222" s="19" t="s">
        <v>23</v>
      </c>
      <c r="J222" s="87" t="s">
        <v>23</v>
      </c>
      <c r="K222" s="15"/>
    </row>
    <row r="223" spans="1:11" ht="15">
      <c r="A223" s="97">
        <v>16</v>
      </c>
      <c r="B223" s="28"/>
      <c r="C223" s="28" t="s">
        <v>623</v>
      </c>
      <c r="D223" s="28" t="s">
        <v>624</v>
      </c>
      <c r="E223" s="22" t="s">
        <v>625</v>
      </c>
      <c r="F223" s="28" t="s">
        <v>626</v>
      </c>
      <c r="G223" s="29">
        <v>15000</v>
      </c>
      <c r="H223" s="26"/>
      <c r="I223" s="19" t="s">
        <v>23</v>
      </c>
      <c r="J223" s="32"/>
      <c r="K223" s="15"/>
    </row>
    <row r="224" spans="1:11" ht="15">
      <c r="A224" s="97">
        <v>17</v>
      </c>
      <c r="B224" s="28" t="s">
        <v>627</v>
      </c>
      <c r="C224" s="28" t="s">
        <v>628</v>
      </c>
      <c r="D224" s="28" t="s">
        <v>629</v>
      </c>
      <c r="E224" s="22" t="s">
        <v>630</v>
      </c>
      <c r="F224" s="105" t="s">
        <v>368</v>
      </c>
      <c r="G224" s="29">
        <v>15000</v>
      </c>
      <c r="H224" s="26"/>
      <c r="I224" s="19" t="s">
        <v>23</v>
      </c>
      <c r="J224" s="32" t="s">
        <v>23</v>
      </c>
      <c r="K224" s="15"/>
    </row>
    <row r="225" spans="1:11" ht="15">
      <c r="A225" s="97">
        <v>18</v>
      </c>
      <c r="B225" s="28" t="s">
        <v>631</v>
      </c>
      <c r="C225" s="28" t="s">
        <v>632</v>
      </c>
      <c r="D225" s="28" t="s">
        <v>633</v>
      </c>
      <c r="E225" s="22" t="s">
        <v>634</v>
      </c>
      <c r="F225" s="105" t="s">
        <v>635</v>
      </c>
      <c r="G225" s="29">
        <v>15000</v>
      </c>
      <c r="H225" s="86"/>
      <c r="I225" s="19" t="s">
        <v>23</v>
      </c>
      <c r="J225" s="32"/>
      <c r="K225" s="15"/>
    </row>
    <row r="226" spans="1:11" ht="30">
      <c r="A226" s="97">
        <v>19</v>
      </c>
      <c r="B226" s="22"/>
      <c r="C226" s="22" t="s">
        <v>636</v>
      </c>
      <c r="D226" s="22" t="s">
        <v>577</v>
      </c>
      <c r="E226" s="22"/>
      <c r="F226" s="106" t="s">
        <v>637</v>
      </c>
      <c r="G226" s="107">
        <v>12000</v>
      </c>
      <c r="H226" s="108"/>
      <c r="I226" s="19" t="s">
        <v>23</v>
      </c>
      <c r="J226" s="109"/>
      <c r="K226" s="40"/>
    </row>
    <row r="227" spans="1:11" ht="15">
      <c r="A227" s="97">
        <v>20</v>
      </c>
      <c r="B227" s="22"/>
      <c r="C227" s="22" t="s">
        <v>638</v>
      </c>
      <c r="D227" s="22" t="s">
        <v>639</v>
      </c>
      <c r="E227" s="22" t="s">
        <v>640</v>
      </c>
      <c r="F227" s="22" t="s">
        <v>62</v>
      </c>
      <c r="G227" s="25">
        <v>10000</v>
      </c>
      <c r="H227" s="60"/>
      <c r="I227" s="19" t="s">
        <v>23</v>
      </c>
      <c r="J227" s="27"/>
      <c r="K227" s="15"/>
    </row>
    <row r="228" spans="1:11" ht="31.5" customHeight="1">
      <c r="A228" s="97">
        <v>21</v>
      </c>
      <c r="B228" s="22" t="s">
        <v>641</v>
      </c>
      <c r="C228" s="22" t="s">
        <v>183</v>
      </c>
      <c r="D228" s="22" t="s">
        <v>642</v>
      </c>
      <c r="E228" s="22" t="s">
        <v>185</v>
      </c>
      <c r="F228" s="102" t="s">
        <v>643</v>
      </c>
      <c r="G228" s="25">
        <v>10000</v>
      </c>
      <c r="H228" s="30" t="s">
        <v>23</v>
      </c>
      <c r="I228" s="30"/>
      <c r="J228" s="27" t="s">
        <v>23</v>
      </c>
      <c r="K228" s="15"/>
    </row>
    <row r="229" spans="1:11" ht="30">
      <c r="A229" s="97">
        <v>22</v>
      </c>
      <c r="B229" s="110" t="s">
        <v>644</v>
      </c>
      <c r="C229" s="90" t="s">
        <v>645</v>
      </c>
      <c r="D229" s="110" t="s">
        <v>646</v>
      </c>
      <c r="E229" s="111" t="s">
        <v>647</v>
      </c>
      <c r="F229" s="90" t="s">
        <v>648</v>
      </c>
      <c r="G229" s="56">
        <v>10000</v>
      </c>
      <c r="H229" s="112"/>
      <c r="I229" s="113" t="s">
        <v>23</v>
      </c>
      <c r="J229" s="114" t="s">
        <v>23</v>
      </c>
      <c r="K229" s="15"/>
    </row>
    <row r="230" spans="1:11" ht="45">
      <c r="A230" s="97">
        <v>23</v>
      </c>
      <c r="B230" s="22"/>
      <c r="C230" s="22" t="s">
        <v>649</v>
      </c>
      <c r="D230" s="22" t="s">
        <v>650</v>
      </c>
      <c r="E230" s="22" t="s">
        <v>651</v>
      </c>
      <c r="F230" s="102" t="s">
        <v>652</v>
      </c>
      <c r="G230" s="25">
        <v>8000</v>
      </c>
      <c r="H230" s="30"/>
      <c r="I230" s="19" t="s">
        <v>23</v>
      </c>
      <c r="J230" s="27"/>
      <c r="K230" s="15"/>
    </row>
    <row r="231" spans="1:11" ht="15">
      <c r="A231" s="97">
        <v>24</v>
      </c>
      <c r="B231" s="28" t="s">
        <v>653</v>
      </c>
      <c r="C231" s="28" t="s">
        <v>654</v>
      </c>
      <c r="D231" s="28" t="s">
        <v>642</v>
      </c>
      <c r="E231" s="22" t="s">
        <v>655</v>
      </c>
      <c r="F231" s="105" t="s">
        <v>656</v>
      </c>
      <c r="G231" s="29">
        <v>7000</v>
      </c>
      <c r="H231" s="26" t="s">
        <v>23</v>
      </c>
      <c r="I231" s="26"/>
      <c r="J231" s="32"/>
      <c r="K231" s="15"/>
    </row>
    <row r="232" spans="1:11" ht="15">
      <c r="A232" s="97">
        <v>25</v>
      </c>
      <c r="B232" s="28" t="s">
        <v>657</v>
      </c>
      <c r="C232" s="28" t="s">
        <v>658</v>
      </c>
      <c r="D232" s="28" t="s">
        <v>659</v>
      </c>
      <c r="E232" s="22" t="s">
        <v>660</v>
      </c>
      <c r="F232" s="28" t="s">
        <v>62</v>
      </c>
      <c r="G232" s="29">
        <v>6000</v>
      </c>
      <c r="H232" s="26"/>
      <c r="I232" s="19" t="s">
        <v>23</v>
      </c>
      <c r="J232" s="32"/>
      <c r="K232" s="15"/>
    </row>
    <row r="233" spans="1:11" ht="15">
      <c r="A233" s="97">
        <v>26</v>
      </c>
      <c r="B233" s="28" t="s">
        <v>661</v>
      </c>
      <c r="C233" s="28" t="s">
        <v>662</v>
      </c>
      <c r="D233" s="28" t="s">
        <v>663</v>
      </c>
      <c r="E233" s="22" t="s">
        <v>664</v>
      </c>
      <c r="F233" s="28" t="s">
        <v>62</v>
      </c>
      <c r="G233" s="29">
        <v>6000</v>
      </c>
      <c r="H233" s="26"/>
      <c r="I233" s="19" t="s">
        <v>23</v>
      </c>
      <c r="J233" s="32"/>
      <c r="K233" s="15"/>
    </row>
    <row r="234" spans="1:11" ht="15">
      <c r="A234" s="97">
        <v>27</v>
      </c>
      <c r="B234" s="28"/>
      <c r="C234" s="28" t="s">
        <v>665</v>
      </c>
      <c r="D234" s="28" t="s">
        <v>666</v>
      </c>
      <c r="E234" s="22" t="s">
        <v>667</v>
      </c>
      <c r="F234" s="28" t="s">
        <v>62</v>
      </c>
      <c r="G234" s="29">
        <v>6000</v>
      </c>
      <c r="H234" s="26"/>
      <c r="I234" s="19" t="s">
        <v>23</v>
      </c>
      <c r="J234" s="32"/>
      <c r="K234" s="15"/>
    </row>
    <row r="235" spans="1:11" ht="15">
      <c r="A235" s="97">
        <v>28</v>
      </c>
      <c r="B235" s="28"/>
      <c r="C235" s="28" t="s">
        <v>668</v>
      </c>
      <c r="D235" s="28" t="s">
        <v>669</v>
      </c>
      <c r="E235" s="22"/>
      <c r="F235" s="28" t="s">
        <v>62</v>
      </c>
      <c r="G235" s="29">
        <v>5000</v>
      </c>
      <c r="H235" s="26"/>
      <c r="I235" s="19" t="s">
        <v>23</v>
      </c>
      <c r="J235" s="32"/>
      <c r="K235" s="15"/>
    </row>
    <row r="236" spans="1:11" ht="15">
      <c r="A236" s="97">
        <v>29</v>
      </c>
      <c r="B236" s="28"/>
      <c r="C236" s="28" t="s">
        <v>670</v>
      </c>
      <c r="D236" s="28" t="s">
        <v>671</v>
      </c>
      <c r="E236" s="22"/>
      <c r="F236" s="28" t="s">
        <v>62</v>
      </c>
      <c r="G236" s="29">
        <v>5000</v>
      </c>
      <c r="H236" s="26"/>
      <c r="I236" s="19" t="s">
        <v>23</v>
      </c>
      <c r="J236" s="32"/>
      <c r="K236" s="15"/>
    </row>
    <row r="237" spans="1:11" ht="15">
      <c r="A237" s="97">
        <v>30</v>
      </c>
      <c r="B237" s="28"/>
      <c r="C237" s="28" t="s">
        <v>672</v>
      </c>
      <c r="D237" s="28" t="s">
        <v>673</v>
      </c>
      <c r="E237" s="22" t="s">
        <v>674</v>
      </c>
      <c r="F237" s="28" t="s">
        <v>62</v>
      </c>
      <c r="G237" s="29">
        <v>5000</v>
      </c>
      <c r="H237" s="26"/>
      <c r="I237" s="19" t="s">
        <v>23</v>
      </c>
      <c r="J237" s="32"/>
      <c r="K237" s="15"/>
    </row>
    <row r="238" spans="1:11" ht="15">
      <c r="A238" s="97">
        <v>31</v>
      </c>
      <c r="B238" s="28" t="s">
        <v>675</v>
      </c>
      <c r="C238" s="28" t="s">
        <v>676</v>
      </c>
      <c r="D238" s="28" t="s">
        <v>677</v>
      </c>
      <c r="E238" s="22" t="s">
        <v>678</v>
      </c>
      <c r="F238" s="28" t="s">
        <v>62</v>
      </c>
      <c r="G238" s="29">
        <v>5000</v>
      </c>
      <c r="H238" s="26"/>
      <c r="I238" s="19" t="s">
        <v>23</v>
      </c>
      <c r="J238" s="32"/>
      <c r="K238" s="15"/>
    </row>
    <row r="239" spans="1:11" ht="15">
      <c r="A239" s="97">
        <v>32</v>
      </c>
      <c r="B239" s="28"/>
      <c r="C239" s="28" t="s">
        <v>679</v>
      </c>
      <c r="D239" s="28" t="s">
        <v>680</v>
      </c>
      <c r="E239" s="22" t="s">
        <v>681</v>
      </c>
      <c r="F239" s="105" t="s">
        <v>682</v>
      </c>
      <c r="G239" s="29">
        <v>5000</v>
      </c>
      <c r="H239" s="26"/>
      <c r="I239" s="19" t="s">
        <v>23</v>
      </c>
      <c r="J239" s="32"/>
      <c r="K239" s="15"/>
    </row>
    <row r="240" spans="1:11" ht="15">
      <c r="A240" s="97">
        <v>33</v>
      </c>
      <c r="B240" s="28"/>
      <c r="C240" s="28" t="s">
        <v>683</v>
      </c>
      <c r="D240" s="28" t="s">
        <v>684</v>
      </c>
      <c r="E240" s="22" t="s">
        <v>685</v>
      </c>
      <c r="F240" s="67" t="s">
        <v>686</v>
      </c>
      <c r="G240" s="29">
        <v>5000</v>
      </c>
      <c r="H240" s="26"/>
      <c r="I240" s="19" t="s">
        <v>23</v>
      </c>
      <c r="J240" s="32"/>
      <c r="K240" s="15"/>
    </row>
    <row r="241" spans="1:11" ht="15">
      <c r="A241" s="97">
        <v>34</v>
      </c>
      <c r="B241" s="28"/>
      <c r="C241" s="28" t="s">
        <v>687</v>
      </c>
      <c r="D241" s="28" t="s">
        <v>688</v>
      </c>
      <c r="E241" s="22" t="s">
        <v>689</v>
      </c>
      <c r="F241" s="28" t="s">
        <v>62</v>
      </c>
      <c r="G241" s="29">
        <v>3000</v>
      </c>
      <c r="H241" s="26"/>
      <c r="I241" s="19" t="s">
        <v>23</v>
      </c>
      <c r="J241" s="32"/>
      <c r="K241" s="15"/>
    </row>
    <row r="242" spans="1:11" ht="15">
      <c r="A242" s="97">
        <v>35</v>
      </c>
      <c r="B242" s="28" t="s">
        <v>690</v>
      </c>
      <c r="C242" s="28" t="s">
        <v>691</v>
      </c>
      <c r="D242" s="28" t="s">
        <v>692</v>
      </c>
      <c r="E242" s="22" t="s">
        <v>693</v>
      </c>
      <c r="F242" s="105" t="s">
        <v>694</v>
      </c>
      <c r="G242" s="29">
        <v>3000</v>
      </c>
      <c r="H242" s="26"/>
      <c r="I242" s="19" t="s">
        <v>23</v>
      </c>
      <c r="J242" s="32"/>
      <c r="K242" s="15"/>
    </row>
    <row r="243" spans="1:11" ht="45">
      <c r="A243" s="97">
        <v>36</v>
      </c>
      <c r="B243" s="22"/>
      <c r="C243" s="22" t="s">
        <v>695</v>
      </c>
      <c r="D243" s="22" t="s">
        <v>696</v>
      </c>
      <c r="E243" s="22" t="s">
        <v>697</v>
      </c>
      <c r="F243" s="102" t="s">
        <v>698</v>
      </c>
      <c r="G243" s="29">
        <v>3000</v>
      </c>
      <c r="H243" s="30"/>
      <c r="I243" s="19" t="s">
        <v>23</v>
      </c>
      <c r="J243" s="27"/>
      <c r="K243" s="15"/>
    </row>
    <row r="244" spans="1:11" ht="30">
      <c r="A244" s="97">
        <v>37</v>
      </c>
      <c r="B244" s="22"/>
      <c r="C244" s="22" t="s">
        <v>699</v>
      </c>
      <c r="D244" s="22" t="s">
        <v>700</v>
      </c>
      <c r="E244" s="22" t="s">
        <v>701</v>
      </c>
      <c r="F244" s="102" t="s">
        <v>702</v>
      </c>
      <c r="G244" s="25">
        <v>2700</v>
      </c>
      <c r="H244" s="30"/>
      <c r="I244" s="19" t="s">
        <v>23</v>
      </c>
      <c r="J244" s="27"/>
      <c r="K244" s="15"/>
    </row>
    <row r="245" spans="1:11" ht="15">
      <c r="A245" s="97">
        <v>38</v>
      </c>
      <c r="B245" s="28" t="s">
        <v>703</v>
      </c>
      <c r="C245" s="28" t="s">
        <v>704</v>
      </c>
      <c r="D245" s="28" t="s">
        <v>705</v>
      </c>
      <c r="E245" s="22" t="s">
        <v>706</v>
      </c>
      <c r="F245" s="105" t="s">
        <v>368</v>
      </c>
      <c r="G245" s="29">
        <v>2000</v>
      </c>
      <c r="H245" s="26"/>
      <c r="I245" s="19" t="s">
        <v>23</v>
      </c>
      <c r="J245" s="32"/>
      <c r="K245" s="15"/>
    </row>
    <row r="246" spans="1:11" ht="15">
      <c r="A246" s="97">
        <v>39</v>
      </c>
      <c r="B246" s="28"/>
      <c r="C246" s="28" t="s">
        <v>707</v>
      </c>
      <c r="D246" s="28" t="s">
        <v>708</v>
      </c>
      <c r="E246" s="22" t="s">
        <v>709</v>
      </c>
      <c r="F246" s="105" t="s">
        <v>368</v>
      </c>
      <c r="G246" s="29">
        <v>2000</v>
      </c>
      <c r="H246" s="26"/>
      <c r="I246" s="19" t="s">
        <v>23</v>
      </c>
      <c r="J246" s="32"/>
      <c r="K246" s="15"/>
    </row>
    <row r="247" spans="1:11" ht="15">
      <c r="A247" s="97">
        <v>40</v>
      </c>
      <c r="B247" s="28" t="s">
        <v>710</v>
      </c>
      <c r="C247" s="28" t="s">
        <v>711</v>
      </c>
      <c r="D247" s="28" t="s">
        <v>712</v>
      </c>
      <c r="E247" s="22" t="s">
        <v>713</v>
      </c>
      <c r="F247" s="105" t="s">
        <v>368</v>
      </c>
      <c r="G247" s="29">
        <v>2000</v>
      </c>
      <c r="H247" s="26"/>
      <c r="I247" s="19" t="s">
        <v>23</v>
      </c>
      <c r="J247" s="32" t="s">
        <v>23</v>
      </c>
      <c r="K247" s="15"/>
    </row>
    <row r="248" spans="1:11" ht="15">
      <c r="A248" s="97">
        <v>41</v>
      </c>
      <c r="B248" s="28"/>
      <c r="C248" s="28" t="s">
        <v>714</v>
      </c>
      <c r="D248" s="28" t="s">
        <v>715</v>
      </c>
      <c r="E248" s="22"/>
      <c r="F248" s="105" t="s">
        <v>368</v>
      </c>
      <c r="G248" s="29">
        <v>2000</v>
      </c>
      <c r="H248" s="26" t="s">
        <v>23</v>
      </c>
      <c r="I248" s="19"/>
      <c r="J248" s="32"/>
      <c r="K248" s="15"/>
    </row>
    <row r="249" spans="1:11" ht="15">
      <c r="A249" s="97">
        <v>42</v>
      </c>
      <c r="B249" s="28"/>
      <c r="C249" s="28" t="s">
        <v>716</v>
      </c>
      <c r="D249" s="28" t="s">
        <v>673</v>
      </c>
      <c r="E249" s="22" t="s">
        <v>717</v>
      </c>
      <c r="F249" s="67" t="s">
        <v>718</v>
      </c>
      <c r="G249" s="29">
        <v>2000</v>
      </c>
      <c r="H249" s="26" t="s">
        <v>23</v>
      </c>
      <c r="I249" s="19"/>
      <c r="J249" s="32"/>
      <c r="K249" s="15"/>
    </row>
    <row r="250" spans="1:11" ht="15">
      <c r="A250" s="97">
        <v>43</v>
      </c>
      <c r="B250" s="28" t="s">
        <v>719</v>
      </c>
      <c r="C250" s="28" t="s">
        <v>720</v>
      </c>
      <c r="D250" s="28" t="s">
        <v>642</v>
      </c>
      <c r="E250" s="22" t="s">
        <v>721</v>
      </c>
      <c r="F250" s="105" t="s">
        <v>722</v>
      </c>
      <c r="G250" s="29">
        <v>2000</v>
      </c>
      <c r="H250" s="26"/>
      <c r="I250" s="19" t="s">
        <v>23</v>
      </c>
      <c r="J250" s="32"/>
      <c r="K250" s="15"/>
    </row>
    <row r="251" spans="1:11" ht="15">
      <c r="A251" s="97">
        <v>44</v>
      </c>
      <c r="B251" s="28" t="s">
        <v>723</v>
      </c>
      <c r="C251" s="28" t="s">
        <v>724</v>
      </c>
      <c r="D251" s="28" t="s">
        <v>671</v>
      </c>
      <c r="E251" s="22"/>
      <c r="F251" s="28" t="s">
        <v>725</v>
      </c>
      <c r="G251" s="29">
        <v>1000</v>
      </c>
      <c r="H251" s="26"/>
      <c r="I251" s="19" t="s">
        <v>23</v>
      </c>
      <c r="J251" s="32"/>
      <c r="K251" s="15"/>
    </row>
    <row r="252" spans="1:11" ht="15">
      <c r="A252" s="97">
        <v>45</v>
      </c>
      <c r="B252" s="28"/>
      <c r="C252" s="28" t="s">
        <v>726</v>
      </c>
      <c r="D252" s="28" t="s">
        <v>727</v>
      </c>
      <c r="E252" s="22" t="s">
        <v>728</v>
      </c>
      <c r="F252" s="28" t="s">
        <v>62</v>
      </c>
      <c r="G252" s="29">
        <v>1000</v>
      </c>
      <c r="H252" s="26"/>
      <c r="I252" s="19" t="s">
        <v>23</v>
      </c>
      <c r="J252" s="32"/>
      <c r="K252" s="15"/>
    </row>
    <row r="253" spans="1:11" ht="15">
      <c r="A253" s="97">
        <v>46</v>
      </c>
      <c r="B253" s="28"/>
      <c r="C253" s="28" t="s">
        <v>729</v>
      </c>
      <c r="D253" s="28" t="s">
        <v>730</v>
      </c>
      <c r="E253" s="22" t="s">
        <v>731</v>
      </c>
      <c r="F253" s="28" t="s">
        <v>62</v>
      </c>
      <c r="G253" s="29">
        <v>1000</v>
      </c>
      <c r="H253" s="26"/>
      <c r="I253" s="19" t="s">
        <v>23</v>
      </c>
      <c r="J253" s="32"/>
      <c r="K253" s="15"/>
    </row>
    <row r="254" spans="1:11" ht="15">
      <c r="A254" s="97">
        <v>47</v>
      </c>
      <c r="B254" s="28"/>
      <c r="C254" s="28" t="s">
        <v>732</v>
      </c>
      <c r="D254" s="28" t="s">
        <v>733</v>
      </c>
      <c r="E254" s="22" t="s">
        <v>734</v>
      </c>
      <c r="F254" s="28" t="s">
        <v>62</v>
      </c>
      <c r="G254" s="29">
        <v>1000</v>
      </c>
      <c r="H254" s="26"/>
      <c r="I254" s="19" t="s">
        <v>23</v>
      </c>
      <c r="J254" s="32"/>
      <c r="K254" s="15"/>
    </row>
    <row r="255" spans="1:11" ht="15">
      <c r="A255" s="97">
        <v>48</v>
      </c>
      <c r="B255" s="28" t="s">
        <v>735</v>
      </c>
      <c r="C255" s="28" t="s">
        <v>736</v>
      </c>
      <c r="D255" s="28" t="s">
        <v>737</v>
      </c>
      <c r="E255" s="48" t="s">
        <v>738</v>
      </c>
      <c r="F255" s="28" t="s">
        <v>62</v>
      </c>
      <c r="G255" s="29">
        <v>15000</v>
      </c>
      <c r="H255" s="86"/>
      <c r="I255" s="19" t="s">
        <v>23</v>
      </c>
      <c r="J255" s="87" t="s">
        <v>23</v>
      </c>
      <c r="K255" s="15"/>
    </row>
    <row r="256" spans="1:11" ht="15" customHeight="1">
      <c r="A256" s="97">
        <v>49</v>
      </c>
      <c r="B256" s="28"/>
      <c r="C256" s="28" t="s">
        <v>739</v>
      </c>
      <c r="D256" s="28" t="s">
        <v>740</v>
      </c>
      <c r="E256" s="22"/>
      <c r="F256" s="28" t="s">
        <v>62</v>
      </c>
      <c r="G256" s="29">
        <v>1000</v>
      </c>
      <c r="H256" s="86"/>
      <c r="I256" s="19" t="s">
        <v>23</v>
      </c>
      <c r="J256" s="87"/>
      <c r="K256" s="15"/>
    </row>
    <row r="257" spans="1:11" ht="15" customHeight="1">
      <c r="A257" s="10" t="s">
        <v>741</v>
      </c>
      <c r="B257" s="10" t="s">
        <v>742</v>
      </c>
      <c r="C257" s="10"/>
      <c r="D257" s="10"/>
      <c r="E257" s="10"/>
      <c r="F257" s="11"/>
      <c r="G257" s="57">
        <f>SUM(G258:G261)</f>
        <v>530500</v>
      </c>
      <c r="H257" s="58"/>
      <c r="I257" s="58"/>
      <c r="J257" s="14">
        <f>COUNTIF(J258:J261,"x")</f>
        <v>1</v>
      </c>
      <c r="K257" s="15"/>
    </row>
    <row r="258" spans="1:11" ht="30.75" customHeight="1">
      <c r="A258" s="16">
        <v>1</v>
      </c>
      <c r="B258" s="16" t="s">
        <v>743</v>
      </c>
      <c r="C258" s="16" t="s">
        <v>744</v>
      </c>
      <c r="D258" s="16" t="s">
        <v>745</v>
      </c>
      <c r="E258" s="16" t="s">
        <v>746</v>
      </c>
      <c r="F258" s="17" t="s">
        <v>747</v>
      </c>
      <c r="G258" s="115">
        <v>450000</v>
      </c>
      <c r="H258" s="116"/>
      <c r="I258" s="19" t="s">
        <v>23</v>
      </c>
      <c r="J258" s="80" t="s">
        <v>23</v>
      </c>
      <c r="K258" s="15"/>
    </row>
    <row r="259" spans="1:11" ht="31.5" customHeight="1">
      <c r="A259" s="28">
        <v>2</v>
      </c>
      <c r="B259" s="28" t="s">
        <v>748</v>
      </c>
      <c r="C259" s="28" t="s">
        <v>749</v>
      </c>
      <c r="D259" s="28" t="s">
        <v>750</v>
      </c>
      <c r="E259" s="22" t="s">
        <v>751</v>
      </c>
      <c r="F259" s="23" t="s">
        <v>752</v>
      </c>
      <c r="G259" s="37">
        <v>45000</v>
      </c>
      <c r="H259" s="38"/>
      <c r="I259" s="19" t="s">
        <v>23</v>
      </c>
      <c r="J259" s="32"/>
      <c r="K259" s="15"/>
    </row>
    <row r="260" spans="1:11" ht="15">
      <c r="A260" s="28">
        <v>3</v>
      </c>
      <c r="B260" s="28" t="s">
        <v>748</v>
      </c>
      <c r="C260" s="28" t="s">
        <v>753</v>
      </c>
      <c r="D260" s="28" t="s">
        <v>754</v>
      </c>
      <c r="E260" s="22" t="s">
        <v>755</v>
      </c>
      <c r="F260" s="28" t="s">
        <v>756</v>
      </c>
      <c r="G260" s="29">
        <v>35000</v>
      </c>
      <c r="H260" s="26"/>
      <c r="I260" s="19" t="s">
        <v>23</v>
      </c>
      <c r="J260" s="32"/>
      <c r="K260" s="15"/>
    </row>
    <row r="261" spans="1:11" ht="15">
      <c r="A261" s="117">
        <v>4</v>
      </c>
      <c r="B261" s="117" t="s">
        <v>757</v>
      </c>
      <c r="C261" s="117" t="s">
        <v>512</v>
      </c>
      <c r="D261" s="117" t="s">
        <v>758</v>
      </c>
      <c r="E261" s="118" t="s">
        <v>759</v>
      </c>
      <c r="F261" s="117" t="s">
        <v>756</v>
      </c>
      <c r="G261" s="119">
        <v>500</v>
      </c>
      <c r="H261" s="86"/>
      <c r="I261" s="19" t="s">
        <v>23</v>
      </c>
      <c r="J261" s="87"/>
      <c r="K261" s="15"/>
    </row>
    <row r="262" spans="1:11" ht="15">
      <c r="A262" s="73" t="s">
        <v>760</v>
      </c>
      <c r="B262" s="73" t="s">
        <v>761</v>
      </c>
      <c r="C262" s="73"/>
      <c r="D262" s="73"/>
      <c r="E262" s="73"/>
      <c r="F262" s="74"/>
      <c r="G262" s="75">
        <f>SUM(G263:G286)</f>
        <v>487000</v>
      </c>
      <c r="H262" s="58"/>
      <c r="I262" s="58"/>
      <c r="J262" s="14">
        <f>COUNTIF(J263:K286,"x")</f>
        <v>7</v>
      </c>
      <c r="K262" s="15"/>
    </row>
    <row r="263" spans="1:11" ht="30" customHeight="1">
      <c r="A263" s="97">
        <v>1</v>
      </c>
      <c r="B263" s="98" t="s">
        <v>762</v>
      </c>
      <c r="C263" s="97" t="s">
        <v>763</v>
      </c>
      <c r="D263" s="97" t="s">
        <v>764</v>
      </c>
      <c r="E263" s="97" t="s">
        <v>765</v>
      </c>
      <c r="F263" s="98" t="s">
        <v>766</v>
      </c>
      <c r="G263" s="120">
        <v>57000</v>
      </c>
      <c r="H263" s="60"/>
      <c r="I263" s="60" t="s">
        <v>23</v>
      </c>
      <c r="J263" s="20" t="s">
        <v>23</v>
      </c>
      <c r="K263" s="15"/>
    </row>
    <row r="264" spans="1:11" ht="15">
      <c r="A264" s="76">
        <v>2</v>
      </c>
      <c r="B264" s="24"/>
      <c r="C264" s="28" t="s">
        <v>767</v>
      </c>
      <c r="D264" s="28" t="s">
        <v>768</v>
      </c>
      <c r="E264" s="22" t="s">
        <v>769</v>
      </c>
      <c r="F264" s="121" t="s">
        <v>770</v>
      </c>
      <c r="G264" s="29">
        <v>35000</v>
      </c>
      <c r="H264" s="26"/>
      <c r="I264" s="79" t="s">
        <v>23</v>
      </c>
      <c r="J264" s="32" t="s">
        <v>23</v>
      </c>
      <c r="K264" s="15"/>
    </row>
    <row r="265" spans="1:11" ht="15">
      <c r="A265" s="76">
        <v>3</v>
      </c>
      <c r="B265" s="28" t="s">
        <v>771</v>
      </c>
      <c r="C265" s="28" t="s">
        <v>772</v>
      </c>
      <c r="D265" s="28" t="s">
        <v>773</v>
      </c>
      <c r="E265" s="22" t="s">
        <v>774</v>
      </c>
      <c r="F265" s="122" t="s">
        <v>775</v>
      </c>
      <c r="G265" s="37">
        <v>32000</v>
      </c>
      <c r="H265" s="38"/>
      <c r="I265" s="79" t="s">
        <v>23</v>
      </c>
      <c r="J265" s="32" t="s">
        <v>23</v>
      </c>
      <c r="K265" s="15"/>
    </row>
    <row r="266" spans="1:11" ht="30">
      <c r="A266" s="76">
        <v>4</v>
      </c>
      <c r="B266" s="22" t="s">
        <v>776</v>
      </c>
      <c r="C266" s="22" t="s">
        <v>777</v>
      </c>
      <c r="D266" s="22" t="s">
        <v>778</v>
      </c>
      <c r="E266" s="22" t="s">
        <v>779</v>
      </c>
      <c r="F266" s="123" t="s">
        <v>780</v>
      </c>
      <c r="G266" s="46">
        <v>30000</v>
      </c>
      <c r="H266" s="47"/>
      <c r="I266" s="60" t="s">
        <v>23</v>
      </c>
      <c r="J266" s="27"/>
      <c r="K266" s="15"/>
    </row>
    <row r="267" spans="1:11" ht="15">
      <c r="A267" s="76">
        <v>5</v>
      </c>
      <c r="B267" s="28"/>
      <c r="C267" s="28" t="s">
        <v>781</v>
      </c>
      <c r="D267" s="28" t="s">
        <v>782</v>
      </c>
      <c r="E267" s="22"/>
      <c r="F267" s="121" t="s">
        <v>62</v>
      </c>
      <c r="G267" s="37">
        <v>30000</v>
      </c>
      <c r="H267" s="38"/>
      <c r="I267" s="79" t="s">
        <v>23</v>
      </c>
      <c r="J267" s="32"/>
      <c r="K267" s="15"/>
    </row>
    <row r="268" spans="1:11" ht="15">
      <c r="A268" s="76">
        <v>6</v>
      </c>
      <c r="B268" s="28"/>
      <c r="C268" s="28" t="s">
        <v>783</v>
      </c>
      <c r="D268" s="28" t="s">
        <v>784</v>
      </c>
      <c r="E268" s="22"/>
      <c r="F268" s="121" t="s">
        <v>62</v>
      </c>
      <c r="G268" s="37">
        <v>30000</v>
      </c>
      <c r="H268" s="38"/>
      <c r="I268" s="79" t="s">
        <v>23</v>
      </c>
      <c r="J268" s="32" t="s">
        <v>23</v>
      </c>
      <c r="K268" s="15"/>
    </row>
    <row r="269" spans="1:11" ht="15">
      <c r="A269" s="76">
        <v>7</v>
      </c>
      <c r="B269" s="28" t="s">
        <v>785</v>
      </c>
      <c r="C269" s="28" t="s">
        <v>786</v>
      </c>
      <c r="D269" s="28" t="s">
        <v>787</v>
      </c>
      <c r="E269" s="22" t="s">
        <v>788</v>
      </c>
      <c r="F269" s="28" t="s">
        <v>789</v>
      </c>
      <c r="G269" s="29">
        <v>23000</v>
      </c>
      <c r="H269" s="26"/>
      <c r="I269" s="79" t="s">
        <v>23</v>
      </c>
      <c r="J269" s="32" t="s">
        <v>23</v>
      </c>
      <c r="K269" s="15"/>
    </row>
    <row r="270" spans="1:11" ht="15">
      <c r="A270" s="76">
        <v>8</v>
      </c>
      <c r="B270" s="28"/>
      <c r="C270" s="28" t="s">
        <v>790</v>
      </c>
      <c r="D270" s="28" t="s">
        <v>791</v>
      </c>
      <c r="E270" s="22" t="s">
        <v>792</v>
      </c>
      <c r="F270" s="28" t="s">
        <v>62</v>
      </c>
      <c r="G270" s="29">
        <v>20000</v>
      </c>
      <c r="H270" s="26" t="s">
        <v>23</v>
      </c>
      <c r="I270" s="26"/>
      <c r="J270" s="32"/>
      <c r="K270" s="15"/>
    </row>
    <row r="271" spans="1:11" ht="15">
      <c r="A271" s="76">
        <v>9</v>
      </c>
      <c r="B271" s="28"/>
      <c r="C271" s="28" t="s">
        <v>793</v>
      </c>
      <c r="D271" s="28" t="s">
        <v>794</v>
      </c>
      <c r="E271" s="22" t="s">
        <v>795</v>
      </c>
      <c r="F271" s="28" t="s">
        <v>62</v>
      </c>
      <c r="G271" s="29">
        <v>20000</v>
      </c>
      <c r="H271" s="26"/>
      <c r="I271" s="26" t="s">
        <v>23</v>
      </c>
      <c r="J271" s="32"/>
      <c r="K271" s="15"/>
    </row>
    <row r="272" spans="1:11" ht="15">
      <c r="A272" s="76">
        <v>10</v>
      </c>
      <c r="B272" s="28"/>
      <c r="C272" s="28" t="s">
        <v>796</v>
      </c>
      <c r="D272" s="28" t="s">
        <v>797</v>
      </c>
      <c r="E272" s="22"/>
      <c r="F272" s="28" t="s">
        <v>62</v>
      </c>
      <c r="G272" s="29">
        <v>20000</v>
      </c>
      <c r="H272" s="26"/>
      <c r="I272" s="26" t="s">
        <v>23</v>
      </c>
      <c r="J272" s="32"/>
      <c r="K272" s="15"/>
    </row>
    <row r="273" spans="1:11" ht="15">
      <c r="A273" s="76">
        <v>11</v>
      </c>
      <c r="B273" s="28"/>
      <c r="C273" s="28" t="s">
        <v>798</v>
      </c>
      <c r="D273" s="28" t="s">
        <v>791</v>
      </c>
      <c r="E273" s="22"/>
      <c r="F273" s="28" t="s">
        <v>62</v>
      </c>
      <c r="G273" s="29">
        <v>20000</v>
      </c>
      <c r="H273" s="26"/>
      <c r="I273" s="26" t="s">
        <v>23</v>
      </c>
      <c r="J273" s="32"/>
      <c r="K273" s="15"/>
    </row>
    <row r="274" spans="1:11" ht="15">
      <c r="A274" s="76">
        <v>12</v>
      </c>
      <c r="B274" s="28" t="s">
        <v>799</v>
      </c>
      <c r="C274" s="28" t="s">
        <v>800</v>
      </c>
      <c r="D274" s="28" t="s">
        <v>801</v>
      </c>
      <c r="E274" s="22" t="s">
        <v>802</v>
      </c>
      <c r="F274" s="28" t="s">
        <v>803</v>
      </c>
      <c r="G274" s="29">
        <v>20000</v>
      </c>
      <c r="H274" s="26" t="s">
        <v>23</v>
      </c>
      <c r="I274" s="26"/>
      <c r="J274" s="32"/>
      <c r="K274" s="15"/>
    </row>
    <row r="275" spans="1:11" ht="15">
      <c r="A275" s="76">
        <v>13</v>
      </c>
      <c r="B275" s="28"/>
      <c r="C275" s="28" t="s">
        <v>804</v>
      </c>
      <c r="D275" s="28" t="s">
        <v>782</v>
      </c>
      <c r="E275" s="22"/>
      <c r="F275" s="28" t="s">
        <v>805</v>
      </c>
      <c r="G275" s="37">
        <v>17000</v>
      </c>
      <c r="H275" s="38"/>
      <c r="I275" s="38" t="s">
        <v>23</v>
      </c>
      <c r="J275" s="32"/>
      <c r="K275" s="15"/>
    </row>
    <row r="276" spans="1:11" ht="15">
      <c r="A276" s="76">
        <v>14</v>
      </c>
      <c r="B276" s="28"/>
      <c r="C276" s="28" t="s">
        <v>806</v>
      </c>
      <c r="D276" s="28" t="s">
        <v>791</v>
      </c>
      <c r="F276" s="28" t="s">
        <v>807</v>
      </c>
      <c r="G276" s="29">
        <v>15000</v>
      </c>
      <c r="H276" s="26" t="s">
        <v>23</v>
      </c>
      <c r="I276" s="26"/>
      <c r="J276" s="32"/>
      <c r="K276" s="15"/>
    </row>
    <row r="277" spans="1:11" ht="15">
      <c r="A277" s="76">
        <v>15</v>
      </c>
      <c r="B277" s="28"/>
      <c r="C277" s="28" t="s">
        <v>808</v>
      </c>
      <c r="D277" s="28" t="s">
        <v>782</v>
      </c>
      <c r="E277" s="22"/>
      <c r="F277" s="28" t="s">
        <v>62</v>
      </c>
      <c r="G277" s="29">
        <v>15000</v>
      </c>
      <c r="H277" s="26"/>
      <c r="I277" s="26" t="s">
        <v>23</v>
      </c>
      <c r="J277" s="32"/>
      <c r="K277" s="15"/>
    </row>
    <row r="278" spans="1:11" ht="15">
      <c r="A278" s="76">
        <v>16</v>
      </c>
      <c r="B278" s="28"/>
      <c r="C278" s="28" t="s">
        <v>809</v>
      </c>
      <c r="D278" s="28" t="s">
        <v>810</v>
      </c>
      <c r="E278" s="22"/>
      <c r="F278" s="28" t="s">
        <v>62</v>
      </c>
      <c r="G278" s="29">
        <v>15000</v>
      </c>
      <c r="H278" s="26"/>
      <c r="I278" s="26" t="s">
        <v>23</v>
      </c>
      <c r="J278" s="32"/>
      <c r="K278" s="15"/>
    </row>
    <row r="279" spans="1:11" ht="15">
      <c r="A279" s="76">
        <v>17</v>
      </c>
      <c r="B279" s="28"/>
      <c r="C279" s="28" t="s">
        <v>811</v>
      </c>
      <c r="D279" s="28" t="s">
        <v>812</v>
      </c>
      <c r="E279" s="22"/>
      <c r="F279" s="28" t="s">
        <v>62</v>
      </c>
      <c r="G279" s="29">
        <v>15000</v>
      </c>
      <c r="H279" s="26"/>
      <c r="I279" s="26" t="s">
        <v>23</v>
      </c>
      <c r="J279" s="32"/>
      <c r="K279" s="15"/>
    </row>
    <row r="280" spans="1:11" ht="15">
      <c r="A280" s="76">
        <v>18</v>
      </c>
      <c r="B280" s="28"/>
      <c r="C280" s="28" t="s">
        <v>813</v>
      </c>
      <c r="D280" s="28" t="s">
        <v>814</v>
      </c>
      <c r="E280" s="22"/>
      <c r="F280" s="28" t="s">
        <v>815</v>
      </c>
      <c r="G280" s="29">
        <v>13000</v>
      </c>
      <c r="H280" s="26"/>
      <c r="I280" s="26" t="s">
        <v>23</v>
      </c>
      <c r="J280" s="32"/>
      <c r="K280" s="15"/>
    </row>
    <row r="281" spans="1:11" ht="15">
      <c r="A281" s="76">
        <v>19</v>
      </c>
      <c r="B281" s="28"/>
      <c r="C281" s="28" t="s">
        <v>816</v>
      </c>
      <c r="D281" s="28" t="s">
        <v>801</v>
      </c>
      <c r="E281" s="22"/>
      <c r="F281" s="28" t="s">
        <v>62</v>
      </c>
      <c r="G281" s="29">
        <v>10000</v>
      </c>
      <c r="H281" s="26"/>
      <c r="I281" s="26" t="s">
        <v>23</v>
      </c>
      <c r="J281" s="32"/>
      <c r="K281" s="15"/>
    </row>
    <row r="282" spans="1:11" ht="15">
      <c r="A282" s="76">
        <v>20</v>
      </c>
      <c r="B282" s="28"/>
      <c r="C282" s="28" t="s">
        <v>817</v>
      </c>
      <c r="D282" s="28" t="s">
        <v>814</v>
      </c>
      <c r="E282" s="22"/>
      <c r="F282" s="28" t="s">
        <v>62</v>
      </c>
      <c r="G282" s="29">
        <v>10000</v>
      </c>
      <c r="H282" s="26"/>
      <c r="I282" s="26" t="s">
        <v>23</v>
      </c>
      <c r="J282" s="32"/>
      <c r="K282" s="15"/>
    </row>
    <row r="283" spans="1:11" ht="15">
      <c r="A283" s="76">
        <v>21</v>
      </c>
      <c r="B283" s="28"/>
      <c r="C283" s="28" t="s">
        <v>818</v>
      </c>
      <c r="D283" s="28" t="s">
        <v>812</v>
      </c>
      <c r="E283" s="22"/>
      <c r="F283" s="28" t="s">
        <v>62</v>
      </c>
      <c r="G283" s="29">
        <v>10000</v>
      </c>
      <c r="H283" s="26"/>
      <c r="I283" s="26" t="s">
        <v>23</v>
      </c>
      <c r="J283" s="32"/>
      <c r="K283" s="15"/>
    </row>
    <row r="284" spans="1:11" ht="15">
      <c r="A284" s="76">
        <v>22</v>
      </c>
      <c r="B284" s="28"/>
      <c r="C284" s="28" t="s">
        <v>819</v>
      </c>
      <c r="D284" s="28" t="s">
        <v>820</v>
      </c>
      <c r="E284" s="22"/>
      <c r="F284" s="28" t="s">
        <v>62</v>
      </c>
      <c r="G284" s="29">
        <v>10000</v>
      </c>
      <c r="H284" s="26"/>
      <c r="I284" s="26" t="s">
        <v>23</v>
      </c>
      <c r="J284" s="32" t="s">
        <v>23</v>
      </c>
      <c r="K284" s="15"/>
    </row>
    <row r="285" spans="1:11" ht="15">
      <c r="A285" s="76">
        <v>23</v>
      </c>
      <c r="B285" s="28"/>
      <c r="C285" s="28" t="s">
        <v>821</v>
      </c>
      <c r="D285" s="28" t="s">
        <v>820</v>
      </c>
      <c r="E285" s="22"/>
      <c r="F285" s="28" t="s">
        <v>62</v>
      </c>
      <c r="G285" s="29">
        <v>10000</v>
      </c>
      <c r="H285" s="26"/>
      <c r="I285" s="26" t="s">
        <v>23</v>
      </c>
      <c r="J285" s="32" t="s">
        <v>23</v>
      </c>
      <c r="K285" s="15"/>
    </row>
    <row r="286" spans="1:11" ht="30">
      <c r="A286" s="97">
        <v>24</v>
      </c>
      <c r="B286" s="68"/>
      <c r="C286" s="69" t="s">
        <v>822</v>
      </c>
      <c r="D286" s="68" t="s">
        <v>820</v>
      </c>
      <c r="E286" s="68"/>
      <c r="F286" s="68" t="s">
        <v>62</v>
      </c>
      <c r="G286" s="25">
        <v>10000</v>
      </c>
      <c r="H286" s="71"/>
      <c r="I286" s="30" t="s">
        <v>23</v>
      </c>
      <c r="J286" s="72"/>
      <c r="K286" s="15"/>
    </row>
    <row r="287" spans="1:11" ht="15">
      <c r="A287" s="10" t="s">
        <v>823</v>
      </c>
      <c r="B287" s="10" t="s">
        <v>824</v>
      </c>
      <c r="C287" s="10"/>
      <c r="D287" s="10"/>
      <c r="E287" s="10"/>
      <c r="F287" s="11"/>
      <c r="G287" s="124">
        <v>400000</v>
      </c>
      <c r="H287" s="125"/>
      <c r="I287" s="125"/>
      <c r="J287" s="126">
        <f>COUNTIF(J288,"x")</f>
        <v>1</v>
      </c>
      <c r="K287" s="15"/>
    </row>
    <row r="288" spans="1:11" ht="15">
      <c r="A288" s="28">
        <v>1</v>
      </c>
      <c r="B288" s="28" t="s">
        <v>825</v>
      </c>
      <c r="C288" s="28"/>
      <c r="D288" s="28" t="s">
        <v>826</v>
      </c>
      <c r="E288" s="22"/>
      <c r="F288" s="28" t="s">
        <v>827</v>
      </c>
      <c r="G288" s="127">
        <v>400000</v>
      </c>
      <c r="H288" s="128"/>
      <c r="I288" s="128" t="s">
        <v>23</v>
      </c>
      <c r="J288" s="32" t="s">
        <v>23</v>
      </c>
      <c r="K288" s="15"/>
    </row>
    <row r="289" spans="1:11" ht="15">
      <c r="A289" s="129" t="s">
        <v>828</v>
      </c>
      <c r="B289" s="129" t="s">
        <v>829</v>
      </c>
      <c r="C289" s="129"/>
      <c r="D289" s="129"/>
      <c r="E289" s="129"/>
      <c r="F289" s="130"/>
      <c r="G289" s="131">
        <f>SUM(G290:G292)</f>
        <v>95000</v>
      </c>
      <c r="H289" s="132"/>
      <c r="I289" s="132"/>
      <c r="J289" s="133">
        <f>COUNTIF(J290:J292,"x")</f>
        <v>0</v>
      </c>
      <c r="K289" s="15"/>
    </row>
    <row r="290" spans="1:11" ht="30">
      <c r="A290" s="97">
        <v>1</v>
      </c>
      <c r="B290" s="76" t="s">
        <v>830</v>
      </c>
      <c r="C290" s="76" t="s">
        <v>831</v>
      </c>
      <c r="D290" s="76" t="s">
        <v>832</v>
      </c>
      <c r="E290" s="97" t="s">
        <v>833</v>
      </c>
      <c r="F290" s="98" t="s">
        <v>834</v>
      </c>
      <c r="G290" s="134">
        <v>35000</v>
      </c>
      <c r="H290" s="116"/>
      <c r="I290" s="32" t="s">
        <v>23</v>
      </c>
      <c r="J290" s="80"/>
      <c r="K290" s="15"/>
    </row>
    <row r="291" spans="1:11" ht="30">
      <c r="A291" s="97">
        <v>2</v>
      </c>
      <c r="B291" s="28" t="s">
        <v>835</v>
      </c>
      <c r="C291" s="28" t="s">
        <v>836</v>
      </c>
      <c r="D291" s="28" t="s">
        <v>837</v>
      </c>
      <c r="E291" s="22" t="s">
        <v>838</v>
      </c>
      <c r="F291" s="23" t="s">
        <v>839</v>
      </c>
      <c r="G291" s="29">
        <v>30000</v>
      </c>
      <c r="H291" s="26"/>
      <c r="I291" s="32" t="s">
        <v>23</v>
      </c>
      <c r="J291" s="32"/>
      <c r="K291" s="15"/>
    </row>
    <row r="292" spans="1:11" ht="32.25" customHeight="1">
      <c r="A292" s="97">
        <v>3</v>
      </c>
      <c r="B292" s="22" t="s">
        <v>840</v>
      </c>
      <c r="C292" s="22" t="s">
        <v>841</v>
      </c>
      <c r="D292" s="22" t="s">
        <v>842</v>
      </c>
      <c r="E292" s="22" t="s">
        <v>843</v>
      </c>
      <c r="F292" s="23" t="s">
        <v>844</v>
      </c>
      <c r="G292" s="29">
        <v>30000</v>
      </c>
      <c r="H292" s="26"/>
      <c r="I292" s="32" t="s">
        <v>23</v>
      </c>
      <c r="J292" s="32"/>
      <c r="K292" s="15"/>
    </row>
    <row r="293" spans="1:11" ht="15">
      <c r="A293" s="10" t="s">
        <v>845</v>
      </c>
      <c r="B293" s="10" t="s">
        <v>846</v>
      </c>
      <c r="C293" s="10"/>
      <c r="D293" s="10"/>
      <c r="E293" s="10"/>
      <c r="F293" s="11"/>
      <c r="G293" s="75">
        <f>SUM(G294:G302)</f>
        <v>105000</v>
      </c>
      <c r="H293" s="58"/>
      <c r="I293" s="58"/>
      <c r="J293" s="14">
        <f>COUNTIF(J294:J302,"x")</f>
        <v>2</v>
      </c>
      <c r="K293" s="15"/>
    </row>
    <row r="294" spans="1:11" ht="45">
      <c r="A294" s="16">
        <v>1</v>
      </c>
      <c r="B294" s="16" t="s">
        <v>847</v>
      </c>
      <c r="C294" s="17" t="s">
        <v>848</v>
      </c>
      <c r="D294" s="16" t="s">
        <v>849</v>
      </c>
      <c r="E294" s="16" t="s">
        <v>850</v>
      </c>
      <c r="F294" s="16" t="s">
        <v>851</v>
      </c>
      <c r="G294" s="135">
        <v>70000</v>
      </c>
      <c r="H294" s="26"/>
      <c r="I294" s="26" t="s">
        <v>23</v>
      </c>
      <c r="J294" s="20" t="s">
        <v>23</v>
      </c>
      <c r="K294" s="15"/>
    </row>
    <row r="295" spans="1:11" ht="30">
      <c r="A295" s="16">
        <v>2</v>
      </c>
      <c r="B295" s="22" t="s">
        <v>852</v>
      </c>
      <c r="C295" s="22" t="s">
        <v>853</v>
      </c>
      <c r="D295" s="22" t="s">
        <v>854</v>
      </c>
      <c r="E295" s="22">
        <v>633876850</v>
      </c>
      <c r="F295" s="24" t="s">
        <v>855</v>
      </c>
      <c r="G295" s="136">
        <v>7000</v>
      </c>
      <c r="H295" s="26"/>
      <c r="I295" s="26" t="s">
        <v>23</v>
      </c>
      <c r="J295" s="32" t="s">
        <v>23</v>
      </c>
      <c r="K295" s="15"/>
    </row>
    <row r="296" spans="1:11" ht="30">
      <c r="A296" s="16">
        <v>3</v>
      </c>
      <c r="B296" s="22" t="s">
        <v>856</v>
      </c>
      <c r="C296" s="22" t="s">
        <v>857</v>
      </c>
      <c r="D296" s="22" t="s">
        <v>858</v>
      </c>
      <c r="E296" s="22" t="s">
        <v>859</v>
      </c>
      <c r="F296" s="24" t="s">
        <v>860</v>
      </c>
      <c r="G296" s="136">
        <v>5000</v>
      </c>
      <c r="H296" s="26"/>
      <c r="I296" s="26" t="s">
        <v>23</v>
      </c>
      <c r="J296" s="32"/>
      <c r="K296" s="15"/>
    </row>
    <row r="297" spans="1:11" ht="30">
      <c r="A297" s="16">
        <v>4</v>
      </c>
      <c r="B297" s="22"/>
      <c r="C297" s="22" t="s">
        <v>861</v>
      </c>
      <c r="D297" s="22" t="s">
        <v>862</v>
      </c>
      <c r="E297" s="22" t="s">
        <v>863</v>
      </c>
      <c r="F297" s="24" t="s">
        <v>860</v>
      </c>
      <c r="G297" s="136">
        <v>5000</v>
      </c>
      <c r="H297" s="26"/>
      <c r="I297" s="26" t="s">
        <v>23</v>
      </c>
      <c r="J297" s="32"/>
      <c r="K297" s="15"/>
    </row>
    <row r="298" spans="1:11" ht="30">
      <c r="A298" s="16">
        <v>5</v>
      </c>
      <c r="B298" s="22" t="s">
        <v>735</v>
      </c>
      <c r="C298" s="22" t="s">
        <v>864</v>
      </c>
      <c r="D298" s="22" t="s">
        <v>865</v>
      </c>
      <c r="E298" s="22" t="s">
        <v>866</v>
      </c>
      <c r="F298" s="24" t="s">
        <v>867</v>
      </c>
      <c r="G298" s="136">
        <v>4000</v>
      </c>
      <c r="H298" s="26"/>
      <c r="I298" s="26" t="s">
        <v>23</v>
      </c>
      <c r="J298" s="32"/>
      <c r="K298" s="15"/>
    </row>
    <row r="299" spans="1:11" ht="30">
      <c r="A299" s="16">
        <v>6</v>
      </c>
      <c r="B299" s="22" t="s">
        <v>868</v>
      </c>
      <c r="C299" s="22" t="s">
        <v>869</v>
      </c>
      <c r="D299" s="22" t="s">
        <v>870</v>
      </c>
      <c r="E299" s="22" t="s">
        <v>871</v>
      </c>
      <c r="F299" s="24" t="s">
        <v>872</v>
      </c>
      <c r="G299" s="136">
        <v>4000</v>
      </c>
      <c r="H299" s="26"/>
      <c r="I299" s="26" t="s">
        <v>23</v>
      </c>
      <c r="J299" s="32"/>
      <c r="K299" s="15"/>
    </row>
    <row r="300" spans="1:11" ht="30">
      <c r="A300" s="16">
        <v>7</v>
      </c>
      <c r="B300" s="22"/>
      <c r="C300" s="22" t="s">
        <v>873</v>
      </c>
      <c r="D300" s="22" t="s">
        <v>874</v>
      </c>
      <c r="E300" s="22" t="s">
        <v>875</v>
      </c>
      <c r="F300" s="24" t="s">
        <v>876</v>
      </c>
      <c r="G300" s="136">
        <v>4000</v>
      </c>
      <c r="H300" s="26"/>
      <c r="I300" s="26" t="s">
        <v>23</v>
      </c>
      <c r="J300" s="32"/>
      <c r="K300" s="15"/>
    </row>
    <row r="301" spans="1:11" ht="30">
      <c r="A301" s="16">
        <v>8</v>
      </c>
      <c r="B301" s="22" t="s">
        <v>877</v>
      </c>
      <c r="C301" s="22" t="s">
        <v>878</v>
      </c>
      <c r="D301" s="22" t="s">
        <v>879</v>
      </c>
      <c r="E301" s="137">
        <v>1633266569</v>
      </c>
      <c r="F301" s="24" t="s">
        <v>880</v>
      </c>
      <c r="G301" s="136">
        <v>3000</v>
      </c>
      <c r="H301" s="26"/>
      <c r="I301" s="26" t="s">
        <v>23</v>
      </c>
      <c r="J301" s="32"/>
      <c r="K301" s="15"/>
    </row>
    <row r="302" spans="1:11" ht="30">
      <c r="A302" s="16">
        <v>9</v>
      </c>
      <c r="B302" s="118" t="s">
        <v>881</v>
      </c>
      <c r="C302" s="68" t="s">
        <v>882</v>
      </c>
      <c r="D302" s="68" t="s">
        <v>883</v>
      </c>
      <c r="E302" s="68" t="s">
        <v>884</v>
      </c>
      <c r="F302" s="88" t="s">
        <v>885</v>
      </c>
      <c r="G302" s="136">
        <v>3000</v>
      </c>
      <c r="H302" s="26"/>
      <c r="I302" s="26" t="s">
        <v>23</v>
      </c>
      <c r="J302" s="87"/>
      <c r="K302" s="15"/>
    </row>
    <row r="303" spans="1:11" ht="15">
      <c r="A303" s="159" t="s">
        <v>886</v>
      </c>
      <c r="B303" s="160"/>
      <c r="C303" s="161"/>
      <c r="D303" s="162">
        <f>A302+A292+A288+A286+A261+A256+A206+A170+A137+A100</f>
        <v>280</v>
      </c>
      <c r="E303" s="163"/>
      <c r="F303" s="138" t="s">
        <v>887</v>
      </c>
      <c r="G303" s="95">
        <f>G293+G289+G287+G262+G257+G207+G171+G138+G102+G12</f>
        <v>32316200</v>
      </c>
      <c r="H303" s="95">
        <v>10</v>
      </c>
      <c r="I303" s="95">
        <f>D303-H303</f>
        <v>270</v>
      </c>
      <c r="J303" s="95">
        <f>J293+J289+J287+J262+J257+J207+J171+J138+J102+J12</f>
        <v>71</v>
      </c>
      <c r="K303" s="139">
        <f>G295+G294+G288+G285+G284+G269+G268+G265+G264+G263+G258+G247+G229+G228+G224+G221+G218+G217+G215+G212+G211+G210+G209+G180+G177+G173+G154+G153+G150+G149+G148+G147+G146+G145+G144+G142+G141+G140+G139+G123+G117+G116+G109+G105+G103+G97+G93+G88+G80+G75+G66+G63+G37+G25+G23+G22+G18+G14+G13</f>
        <v>23076000</v>
      </c>
    </row>
    <row r="304" spans="1:10" ht="15">
      <c r="A304" s="140"/>
      <c r="B304" s="140"/>
      <c r="C304" s="140"/>
      <c r="D304" s="141"/>
      <c r="E304" s="141"/>
      <c r="G304" s="142"/>
      <c r="H304" s="142"/>
      <c r="I304" s="142"/>
      <c r="J304" s="142"/>
    </row>
    <row r="305" spans="1:10" ht="15.75" customHeight="1">
      <c r="A305" s="143"/>
      <c r="B305" s="164" t="s">
        <v>888</v>
      </c>
      <c r="C305" s="165" t="s">
        <v>889</v>
      </c>
      <c r="D305" s="165"/>
      <c r="E305" s="165"/>
      <c r="F305" s="165"/>
      <c r="G305" s="165"/>
      <c r="H305" s="165"/>
      <c r="I305" s="165"/>
      <c r="J305" s="165"/>
    </row>
    <row r="306" spans="1:10" ht="15.75">
      <c r="A306" s="144"/>
      <c r="B306" s="164"/>
      <c r="C306" s="165" t="s">
        <v>890</v>
      </c>
      <c r="D306" s="165"/>
      <c r="E306" s="165"/>
      <c r="F306" s="165"/>
      <c r="G306" s="165"/>
      <c r="H306" s="165"/>
      <c r="I306" s="165"/>
      <c r="J306" s="165"/>
    </row>
    <row r="307" spans="2:10" s="145" customFormat="1" ht="16.5">
      <c r="B307" s="6"/>
      <c r="C307" s="6"/>
      <c r="D307" s="6"/>
      <c r="E307" s="7"/>
      <c r="F307" s="166" t="s">
        <v>891</v>
      </c>
      <c r="G307" s="166"/>
      <c r="H307" s="166"/>
      <c r="I307" s="166"/>
      <c r="J307" s="166"/>
    </row>
    <row r="308" spans="2:10" s="145" customFormat="1" ht="16.5">
      <c r="B308" s="146"/>
      <c r="C308" s="146" t="s">
        <v>892</v>
      </c>
      <c r="D308" s="146"/>
      <c r="E308" s="147"/>
      <c r="F308" s="167" t="s">
        <v>893</v>
      </c>
      <c r="G308" s="167"/>
      <c r="H308" s="167"/>
      <c r="I308" s="167"/>
      <c r="J308" s="167"/>
    </row>
    <row r="309" spans="2:6" s="145" customFormat="1" ht="16.5">
      <c r="B309" s="6"/>
      <c r="C309" s="6"/>
      <c r="D309" s="6"/>
      <c r="E309" s="7"/>
      <c r="F309" s="6"/>
    </row>
    <row r="310" spans="2:6" s="145" customFormat="1" ht="16.5">
      <c r="B310" s="6"/>
      <c r="C310" s="6"/>
      <c r="D310" s="6"/>
      <c r="E310" s="7"/>
      <c r="F310" s="6"/>
    </row>
    <row r="311" spans="2:6" s="145" customFormat="1" ht="16.5">
      <c r="B311" s="6"/>
      <c r="C311" s="6"/>
      <c r="D311" s="6"/>
      <c r="E311" s="7"/>
      <c r="F311" s="6"/>
    </row>
    <row r="312" spans="2:6" s="145" customFormat="1" ht="16.5" hidden="1">
      <c r="B312" s="6"/>
      <c r="C312" s="6"/>
      <c r="D312" s="6"/>
      <c r="E312" s="7"/>
      <c r="F312" s="6"/>
    </row>
    <row r="313" spans="2:6" s="145" customFormat="1" ht="16.5" hidden="1">
      <c r="B313" s="6"/>
      <c r="C313" s="6"/>
      <c r="D313" s="6"/>
      <c r="E313" s="7"/>
      <c r="F313" s="6"/>
    </row>
    <row r="314" spans="2:6" s="145" customFormat="1" ht="16.5" hidden="1">
      <c r="B314" s="6"/>
      <c r="C314" s="6"/>
      <c r="D314" s="6"/>
      <c r="E314" s="7"/>
      <c r="F314" s="6"/>
    </row>
    <row r="315" spans="2:6" s="145" customFormat="1" ht="16.5" hidden="1">
      <c r="B315" s="6"/>
      <c r="C315" s="6"/>
      <c r="D315" s="167" t="s">
        <v>894</v>
      </c>
      <c r="E315" s="167"/>
      <c r="F315" s="167"/>
    </row>
    <row r="316" ht="15" hidden="1"/>
    <row r="317" ht="15" hidden="1"/>
  </sheetData>
  <sheetProtection/>
  <mergeCells count="28">
    <mergeCell ref="F307:J307"/>
    <mergeCell ref="F308:J308"/>
    <mergeCell ref="D315:F315"/>
    <mergeCell ref="C8:G8"/>
    <mergeCell ref="I10:I11"/>
    <mergeCell ref="J10:J11"/>
    <mergeCell ref="K10:K11"/>
    <mergeCell ref="A303:C303"/>
    <mergeCell ref="D303:E303"/>
    <mergeCell ref="B305:B306"/>
    <mergeCell ref="C305:J305"/>
    <mergeCell ref="C306:J306"/>
    <mergeCell ref="A5:J5"/>
    <mergeCell ref="A7:J7"/>
    <mergeCell ref="A10:A11"/>
    <mergeCell ref="B10:B11"/>
    <mergeCell ref="C10:C11"/>
    <mergeCell ref="D10:D11"/>
    <mergeCell ref="E10:E11"/>
    <mergeCell ref="F10:F11"/>
    <mergeCell ref="G10:G11"/>
    <mergeCell ref="H10:H11"/>
    <mergeCell ref="A2:C2"/>
    <mergeCell ref="D2:J2"/>
    <mergeCell ref="A3:C3"/>
    <mergeCell ref="D3:J3"/>
    <mergeCell ref="A4:C4"/>
    <mergeCell ref="F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Nguyen </cp:lastModifiedBy>
  <dcterms:created xsi:type="dcterms:W3CDTF">2019-05-14T01:38:28Z</dcterms:created>
  <dcterms:modified xsi:type="dcterms:W3CDTF">2019-05-14T06:41:08Z</dcterms:modified>
  <cp:category/>
  <cp:version/>
  <cp:contentType/>
  <cp:contentStatus/>
</cp:coreProperties>
</file>